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95" yWindow="105" windowWidth="19440" windowHeight="5925" tabRatio="675"/>
  </bookViews>
  <sheets>
    <sheet name="2DO TRIM" sheetId="70" r:id="rId1"/>
  </sheets>
  <calcPr calcId="144525"/>
</workbook>
</file>

<file path=xl/calcChain.xml><?xml version="1.0" encoding="utf-8"?>
<calcChain xmlns="http://schemas.openxmlformats.org/spreadsheetml/2006/main">
  <c r="K33" i="70" l="1"/>
  <c r="C15" i="70"/>
  <c r="D15" i="70"/>
  <c r="E15" i="70"/>
  <c r="F15" i="70"/>
  <c r="G15" i="70"/>
  <c r="H15" i="70"/>
  <c r="I15" i="70"/>
  <c r="J15" i="70"/>
  <c r="K15" i="70"/>
  <c r="C16" i="70"/>
  <c r="D16" i="70"/>
  <c r="E16" i="70"/>
  <c r="F16" i="70"/>
  <c r="G16" i="70"/>
  <c r="H16" i="70"/>
  <c r="I16" i="70"/>
  <c r="J16" i="70"/>
  <c r="K16" i="70"/>
  <c r="C17" i="70"/>
  <c r="D17" i="70"/>
  <c r="E17" i="70"/>
  <c r="F17" i="70"/>
  <c r="G17" i="70"/>
  <c r="H17" i="70"/>
  <c r="I17" i="70"/>
  <c r="J17" i="70"/>
  <c r="K17" i="70"/>
  <c r="C18" i="70"/>
  <c r="D18" i="70"/>
  <c r="E18" i="70"/>
  <c r="F18" i="70"/>
  <c r="G18" i="70"/>
  <c r="H18" i="70"/>
  <c r="I18" i="70"/>
  <c r="J18" i="70"/>
  <c r="K18" i="70"/>
  <c r="C19" i="70"/>
  <c r="D19" i="70"/>
  <c r="E19" i="70"/>
  <c r="F19" i="70"/>
  <c r="G19" i="70"/>
  <c r="H19" i="70"/>
  <c r="I19" i="70"/>
  <c r="J19" i="70"/>
  <c r="K19" i="70"/>
  <c r="C20" i="70"/>
  <c r="D20" i="70"/>
  <c r="E20" i="70"/>
  <c r="F20" i="70"/>
  <c r="G20" i="70"/>
  <c r="H20" i="70"/>
  <c r="I20" i="70"/>
  <c r="J20" i="70"/>
  <c r="K20" i="70"/>
  <c r="C21" i="70"/>
  <c r="D21" i="70"/>
  <c r="E21" i="70"/>
  <c r="F21" i="70"/>
  <c r="G21" i="70"/>
  <c r="H21" i="70"/>
  <c r="I21" i="70"/>
  <c r="J21" i="70"/>
  <c r="K21" i="70"/>
  <c r="C22" i="70"/>
  <c r="D22" i="70"/>
  <c r="E22" i="70"/>
  <c r="F22" i="70"/>
  <c r="G22" i="70"/>
  <c r="H22" i="70"/>
  <c r="I22" i="70"/>
  <c r="J22" i="70"/>
  <c r="K22" i="70"/>
  <c r="C23" i="70"/>
  <c r="D23" i="70"/>
  <c r="E23" i="70"/>
  <c r="F23" i="70"/>
  <c r="G23" i="70"/>
  <c r="H23" i="70"/>
  <c r="I23" i="70"/>
  <c r="J23" i="70"/>
  <c r="K23" i="70"/>
  <c r="C24" i="70"/>
  <c r="D24" i="70"/>
  <c r="E24" i="70"/>
  <c r="F24" i="70"/>
  <c r="G24" i="70"/>
  <c r="H24" i="70"/>
  <c r="I24" i="70"/>
  <c r="J24" i="70"/>
  <c r="K24" i="70"/>
  <c r="C25" i="70"/>
  <c r="D25" i="70"/>
  <c r="E25" i="70"/>
  <c r="F25" i="70"/>
  <c r="G25" i="70"/>
  <c r="H25" i="70"/>
  <c r="I25" i="70"/>
  <c r="J25" i="70"/>
  <c r="K25" i="70"/>
  <c r="C26" i="70"/>
  <c r="D26" i="70"/>
  <c r="E26" i="70"/>
  <c r="F26" i="70"/>
  <c r="G26" i="70"/>
  <c r="H26" i="70"/>
  <c r="I26" i="70"/>
  <c r="J26" i="70"/>
  <c r="K26" i="70"/>
  <c r="C27" i="70"/>
  <c r="D27" i="70"/>
  <c r="E27" i="70"/>
  <c r="F27" i="70"/>
  <c r="G27" i="70"/>
  <c r="H27" i="70"/>
  <c r="I27" i="70"/>
  <c r="J27" i="70"/>
  <c r="K27" i="70"/>
  <c r="C28" i="70"/>
  <c r="D28" i="70"/>
  <c r="E28" i="70"/>
  <c r="F28" i="70"/>
  <c r="G28" i="70"/>
  <c r="H28" i="70"/>
  <c r="I28" i="70"/>
  <c r="J28" i="70"/>
  <c r="K28" i="70"/>
  <c r="C29" i="70"/>
  <c r="D29" i="70"/>
  <c r="E29" i="70"/>
  <c r="F29" i="70"/>
  <c r="G29" i="70"/>
  <c r="H29" i="70"/>
  <c r="I29" i="70"/>
  <c r="J29" i="70"/>
  <c r="K29" i="70"/>
  <c r="C30" i="70"/>
  <c r="D30" i="70"/>
  <c r="E30" i="70"/>
  <c r="F30" i="70"/>
  <c r="G30" i="70"/>
  <c r="H30" i="70"/>
  <c r="I30" i="70"/>
  <c r="J30" i="70"/>
  <c r="K30" i="70"/>
  <c r="C31" i="70"/>
  <c r="D31" i="70"/>
  <c r="E31" i="70"/>
  <c r="F31" i="70"/>
  <c r="G31" i="70"/>
  <c r="H31" i="70"/>
  <c r="I31" i="70"/>
  <c r="J31" i="70"/>
  <c r="K31" i="70"/>
  <c r="C32" i="70"/>
  <c r="D32" i="70"/>
  <c r="E32" i="70"/>
  <c r="F32" i="70"/>
  <c r="G32" i="70"/>
  <c r="H32" i="70"/>
  <c r="I32" i="70"/>
  <c r="J32" i="70"/>
  <c r="K32" i="70"/>
  <c r="C33" i="70"/>
  <c r="D33" i="70"/>
  <c r="E33" i="70"/>
  <c r="F33" i="70"/>
  <c r="G33" i="70"/>
  <c r="H33" i="70"/>
  <c r="I33" i="70"/>
  <c r="J33" i="70"/>
  <c r="D14" i="70"/>
  <c r="E14" i="70"/>
  <c r="F14" i="70"/>
  <c r="G14" i="70"/>
  <c r="H14" i="70"/>
  <c r="I14" i="70"/>
  <c r="J14" i="70"/>
  <c r="K14" i="70"/>
  <c r="C14" i="70"/>
  <c r="K142" i="70"/>
  <c r="J142" i="70"/>
  <c r="I142" i="70"/>
  <c r="H142" i="70"/>
  <c r="G142" i="70"/>
  <c r="F142" i="70"/>
  <c r="E142" i="70"/>
  <c r="D142" i="70"/>
  <c r="C142" i="70"/>
  <c r="L141" i="70"/>
  <c r="L140" i="70"/>
  <c r="L139" i="70"/>
  <c r="L138" i="70"/>
  <c r="L137" i="70"/>
  <c r="L136" i="70"/>
  <c r="L135" i="70"/>
  <c r="L134" i="70"/>
  <c r="L133" i="70"/>
  <c r="L132" i="70"/>
  <c r="L131" i="70"/>
  <c r="L130" i="70"/>
  <c r="L129" i="70"/>
  <c r="L128" i="70"/>
  <c r="L127" i="70"/>
  <c r="L126" i="70"/>
  <c r="L125" i="70"/>
  <c r="L124" i="70"/>
  <c r="L123" i="70"/>
  <c r="L122" i="70"/>
  <c r="L142" i="70" l="1"/>
  <c r="K106" i="70" l="1"/>
  <c r="J106" i="70"/>
  <c r="I106" i="70"/>
  <c r="H106" i="70"/>
  <c r="G106" i="70"/>
  <c r="F106" i="70"/>
  <c r="E106" i="70"/>
  <c r="D106" i="70"/>
  <c r="C106" i="70"/>
  <c r="L105" i="70"/>
  <c r="L104" i="70"/>
  <c r="L103" i="70"/>
  <c r="L102" i="70"/>
  <c r="L101" i="70"/>
  <c r="L100" i="70"/>
  <c r="L99" i="70"/>
  <c r="L98" i="70"/>
  <c r="L97" i="70"/>
  <c r="L96" i="70"/>
  <c r="L95" i="70"/>
  <c r="L94" i="70"/>
  <c r="L93" i="70"/>
  <c r="L92" i="70"/>
  <c r="L91" i="70"/>
  <c r="L90" i="70"/>
  <c r="L89" i="70"/>
  <c r="L88" i="70"/>
  <c r="L87" i="70"/>
  <c r="L86" i="70"/>
  <c r="L106" i="70" l="1"/>
  <c r="K70" i="70"/>
  <c r="J70" i="70"/>
  <c r="I70" i="70"/>
  <c r="H70" i="70"/>
  <c r="G70" i="70"/>
  <c r="F70" i="70"/>
  <c r="E70" i="70"/>
  <c r="D70" i="70"/>
  <c r="C70" i="70"/>
  <c r="L69" i="70"/>
  <c r="L68" i="70"/>
  <c r="L67" i="70"/>
  <c r="L66" i="70"/>
  <c r="L65" i="70"/>
  <c r="L64" i="70"/>
  <c r="L63" i="70"/>
  <c r="L62" i="70"/>
  <c r="L61" i="70"/>
  <c r="L60" i="70"/>
  <c r="L59" i="70"/>
  <c r="L58" i="70"/>
  <c r="L57" i="70"/>
  <c r="L56" i="70"/>
  <c r="L55" i="70"/>
  <c r="L54" i="70"/>
  <c r="L53" i="70"/>
  <c r="L52" i="70"/>
  <c r="L51" i="70"/>
  <c r="L50" i="70"/>
  <c r="L70" i="70" l="1"/>
  <c r="L15" i="70"/>
  <c r="F34" i="70"/>
  <c r="H34" i="70"/>
  <c r="C34" i="70"/>
  <c r="L17" i="70"/>
  <c r="L19" i="70"/>
  <c r="L21" i="70"/>
  <c r="L23" i="70"/>
  <c r="L25" i="70"/>
  <c r="L27" i="70"/>
  <c r="L29" i="70"/>
  <c r="L31" i="70"/>
  <c r="L33" i="70"/>
  <c r="L32" i="70"/>
  <c r="L30" i="70"/>
  <c r="L28" i="70"/>
  <c r="L26" i="70"/>
  <c r="L24" i="70"/>
  <c r="L22" i="70"/>
  <c r="L20" i="70"/>
  <c r="L18" i="70"/>
  <c r="L16" i="70"/>
  <c r="J34" i="70"/>
  <c r="G34" i="70"/>
  <c r="D34" i="70"/>
  <c r="K34" i="70" l="1"/>
  <c r="I34" i="70"/>
  <c r="E34" i="70"/>
  <c r="L14" i="70"/>
  <c r="L34" i="70" s="1"/>
</calcChain>
</file>

<file path=xl/sharedStrings.xml><?xml version="1.0" encoding="utf-8"?>
<sst xmlns="http://schemas.openxmlformats.org/spreadsheetml/2006/main" count="163" uniqueCount="46">
  <si>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</si>
  <si>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</si>
  <si>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</si>
  <si>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</si>
  <si>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</si>
  <si>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</si>
  <si>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</si>
  <si>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</si>
  <si>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</si>
  <si>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</si>
  <si>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</si>
  <si>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</si>
  <si>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</si>
  <si>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</si>
  <si>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</si>
  <si>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</si>
  <si>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</si>
  <si>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</si>
  <si>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</si>
  <si>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</si>
  <si>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</si>
  <si>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</si>
  <si>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</si>
  <si>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</si>
  <si>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</si>
  <si>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III</t>
  </si>
  <si>
    <t>SANTA MARIA DEL ORO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</si>
  <si>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</si>
  <si>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</si>
  <si>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</si>
  <si>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</si>
  <si>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</si>
  <si>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FONDO DE COMPENSACION</t>
  </si>
  <si>
    <t>INCENTIVO GASOLINA Y DIESEL</t>
  </si>
  <si>
    <t>IMPUESTO SOBRE TENENCIA O USO DE VEHICULOS</t>
  </si>
  <si>
    <t>SAN PEDRO LAGUINILLAS</t>
  </si>
  <si>
    <t>IMPUESTO SOBRE LA RENTA</t>
  </si>
  <si>
    <t>MUNICIPIO</t>
  </si>
  <si>
    <t>Anexo VII</t>
  </si>
  <si>
    <t>PARTICIPACIONES PAGADAS A LOS MUNICIPIOS POR RECAUDACION DE INGRESOS FEDERALES CORRESPONDIENTES A ABRIL - JUNIO DEL 2017</t>
  </si>
  <si>
    <t>PARTICIPACIONES PAGADAS A LOS MUNICIPIOS POR RECAUDACION DE INGRESOS FEDERALES CORRESPONDIENTES AL MES DE ABRIL DEL 2017</t>
  </si>
  <si>
    <t>PARTICIPACIONES PAGADAS A LOS MUNICIPIOS POR RECAUDACION DE INGRESOS FEDERALES CORRESPONDIENTES AL MES DE MAYO DEL 2017</t>
  </si>
  <si>
    <t>PARTICIPACIONES PAGADAS A LOS MUNICIPIOS POR RECAUDACION DE INGRESOS FEDERALES CORRESPONDIENTES AL MES DE JUNIO DEL 2017</t>
  </si>
  <si>
    <t>(INCLUYE FEIEF 2016 3/6)</t>
  </si>
  <si>
    <t>(INCLUYE FEIEF 2016 4/6 Y AJUSTE DEFINITIVO 2016)</t>
  </si>
  <si>
    <t>(INCLUYE PRIMER AJUSTE CUATRIMESTRAL 2017, AJUSTE DEFINITIVO 2016 Y FEIEF 2016 5/6)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</si>
</sst>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2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2"/>
    <xf numFmtId="0" fontId="1" fillId="0" borderId="0" xfId="2" applyFont="1" applyAlignment="1">
      <alignment horizontal="center"/>
    </xf>
    <xf numFmtId="0" fontId="11" fillId="0" borderId="2" xfId="2" applyFont="1" applyBorder="1" applyAlignment="1">
      <alignment wrapText="1"/>
    </xf>
    <xf numFmtId="3" fontId="11" fillId="0" borderId="2" xfId="2" applyNumberFormat="1" applyFont="1" applyBorder="1"/>
    <xf numFmtId="3" fontId="1" fillId="0" borderId="0" xfId="2" applyNumberFormat="1"/>
    <xf numFmtId="0" fontId="3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5" fillId="0" borderId="2" xfId="2" applyFont="1" applyBorder="1" applyAlignment="1">
      <alignment horizontal="center"/>
    </xf>
    <xf numFmtId="4" fontId="1" fillId="0" borderId="0" xfId="2" applyNumberFormat="1"/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11" fillId="0" borderId="2" xfId="0" applyFont="1" applyBorder="1" applyAlignment="1">
      <alignment wrapText="1"/>
    </xf>
    <xf numFmtId="3" fontId="11" fillId="0" borderId="2" xfId="0" applyNumberFormat="1" applyFont="1" applyBorder="1"/>
    <xf numFmtId="0" fontId="11" fillId="0" borderId="2" xfId="0" applyFont="1" applyBorder="1" applyAlignment="1">
      <alignment horizontal="left" wrapText="1"/>
    </xf>
    <xf numFmtId="0" fontId="11" fillId="0" borderId="2" xfId="2" applyFont="1" applyBorder="1" applyAlignment="1">
      <alignment horizontal="center"/>
    </xf>
    <xf numFmtId="0" fontId="6" fillId="0" borderId="1" xfId="2" applyFont="1" applyFill="1" applyBorder="1" applyAlignment="1">
      <alignment horizontal="center"/>
    </xf>
    <xf numFmtId="0" fontId="6" fillId="0" borderId="3" xfId="2" applyFont="1" applyFill="1" applyBorder="1" applyAlignment="1">
      <alignment horizontal="center"/>
    </xf>
    <xf numFmtId="0" fontId="6" fillId="0" borderId="4" xfId="2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3" fontId="10" fillId="0" borderId="2" xfId="2" applyNumberFormat="1" applyFont="1" applyFill="1" applyBorder="1"/>
    <xf numFmtId="3" fontId="10" fillId="0" borderId="2" xfId="0" applyNumberFormat="1" applyFont="1" applyFill="1" applyBorder="1"/>
    <xf numFmtId="0" fontId="10" fillId="0" borderId="5" xfId="2" applyFont="1" applyFill="1" applyBorder="1" applyAlignment="1">
      <alignment horizontal="center"/>
    </xf>
    <xf numFmtId="0" fontId="10" fillId="0" borderId="6" xfId="2" applyFont="1" applyFill="1" applyBorder="1" applyAlignment="1">
      <alignment horizontal="center"/>
    </xf>
    <xf numFmtId="0" fontId="7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9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6" fillId="0" borderId="1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/>
    </xf>
    <xf numFmtId="0" fontId="6" fillId="0" borderId="6" xfId="2" applyFont="1" applyFill="1" applyBorder="1" applyAlignment="1">
      <alignment horizontal="center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12</xdr:col>
      <xdr:colOff>0</xdr:colOff>
      <xdr:row>4</xdr:row>
      <xdr:rowOff>19050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58662" t="28882" r="6717" b="49712"/>
        <a:stretch>
          <a:fillRect/>
        </a:stretch>
      </xdr:blipFill>
      <xdr:spPr bwMode="auto">
        <a:xfrm>
          <a:off x="10782300" y="0"/>
          <a:ext cx="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771525</xdr:colOff>
      <xdr:row>5</xdr:row>
      <xdr:rowOff>142875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3145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36</xdr:row>
      <xdr:rowOff>0</xdr:rowOff>
    </xdr:from>
    <xdr:to>
      <xdr:col>12</xdr:col>
      <xdr:colOff>0</xdr:colOff>
      <xdr:row>40</xdr:row>
      <xdr:rowOff>19050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58662" t="28882" r="6717" b="49712"/>
        <a:stretch>
          <a:fillRect/>
        </a:stretch>
      </xdr:blipFill>
      <xdr:spPr bwMode="auto">
        <a:xfrm>
          <a:off x="8724900" y="0"/>
          <a:ext cx="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38100</xdr:rowOff>
    </xdr:from>
    <xdr:to>
      <xdr:col>2</xdr:col>
      <xdr:colOff>771525</xdr:colOff>
      <xdr:row>42</xdr:row>
      <xdr:rowOff>152400</xdr:rowOff>
    </xdr:to>
    <xdr:pic>
      <xdr:nvPicPr>
        <xdr:cNvPr id="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6238875"/>
          <a:ext cx="22288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0</xdr:colOff>
      <xdr:row>76</xdr:row>
      <xdr:rowOff>19050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58662" t="28882" r="6717" b="49712"/>
        <a:stretch>
          <a:fillRect/>
        </a:stretch>
      </xdr:blipFill>
      <xdr:spPr bwMode="auto">
        <a:xfrm>
          <a:off x="8724900" y="0"/>
          <a:ext cx="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73</xdr:row>
      <xdr:rowOff>38100</xdr:rowOff>
    </xdr:from>
    <xdr:to>
      <xdr:col>2</xdr:col>
      <xdr:colOff>771525</xdr:colOff>
      <xdr:row>78</xdr:row>
      <xdr:rowOff>152400</xdr:rowOff>
    </xdr:to>
    <xdr:pic>
      <xdr:nvPicPr>
        <xdr:cNvPr id="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12277725"/>
          <a:ext cx="22288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112</xdr:row>
      <xdr:rowOff>19050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58662" t="28882" r="6717" b="49712"/>
        <a:stretch>
          <a:fillRect/>
        </a:stretch>
      </xdr:blipFill>
      <xdr:spPr bwMode="auto">
        <a:xfrm>
          <a:off x="8724900" y="0"/>
          <a:ext cx="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109</xdr:row>
      <xdr:rowOff>28575</xdr:rowOff>
    </xdr:from>
    <xdr:to>
      <xdr:col>2</xdr:col>
      <xdr:colOff>771525</xdr:colOff>
      <xdr:row>114</xdr:row>
      <xdr:rowOff>142875</xdr:rowOff>
    </xdr:to>
    <xdr:pic>
      <xdr:nvPicPr>
        <xdr:cNvPr id="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18307050"/>
          <a:ext cx="22288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3:N142"/>
  <sheetViews>
    <sheetView tabSelected="1" topLeftCell="A103" zoomScaleNormal="100" workbookViewId="0">
      <selection activeCell="O117" sqref="O117"/>
    </sheetView>
  </sheetViews>
  <sheetFormatPr baseColWidth="10" defaultRowHeight="12.75" x14ac:dyDescent="0.2"/>
  <cols>
    <col min="1" max="1" width="4.140625" style="1" customWidth="1"/>
    <col min="2" max="2" width="17.7109375" style="1" customWidth="1"/>
    <col min="3" max="3" width="13.42578125" style="1" customWidth="1"/>
    <col min="4" max="4" width="10.5703125" style="1" customWidth="1"/>
    <col min="5" max="5" width="10.7109375" style="1" customWidth="1"/>
    <col min="6" max="6" width="9" style="1" customWidth="1"/>
    <col min="7" max="7" width="11" style="1" customWidth="1"/>
    <col min="8" max="8" width="11.7109375" style="1" customWidth="1"/>
    <col min="9" max="9" width="12.28515625" style="1" customWidth="1"/>
    <col min="10" max="10" width="9.5703125" style="1" customWidth="1"/>
    <col min="11" max="11" width="9.28515625" style="1" customWidth="1"/>
    <col min="12" max="12" width="11.42578125" style="1" customWidth="1"/>
    <col min="13" max="13" width="11.42578125" style="1"/>
    <col min="14" max="14" width="13.7109375" style="1" bestFit="1" customWidth="1"/>
    <col min="15" max="16384" width="11.42578125" style="1"/>
  </cols>
  <sheetData>
    <row r="3" spans="1:12" ht="16.5" x14ac:dyDescent="0.25">
      <c r="A3" s="26" t="s">
        <v>19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ht="15" x14ac:dyDescent="0.2">
      <c r="A4" s="27" t="s">
        <v>23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 ht="14.25" x14ac:dyDescent="0.2">
      <c r="A5" s="28" t="s">
        <v>22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2" ht="15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8" spans="1:12" x14ac:dyDescent="0.2">
      <c r="A8" s="29" t="s">
        <v>39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2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 x14ac:dyDescent="0.2">
      <c r="L10" s="2" t="s">
        <v>25</v>
      </c>
    </row>
    <row r="11" spans="1:12" ht="15" customHeight="1" x14ac:dyDescent="0.2">
      <c r="A11" s="16" t="s">
        <v>1</v>
      </c>
      <c r="B11" s="30" t="s">
        <v>37</v>
      </c>
      <c r="C11" s="33" t="s">
        <v>28</v>
      </c>
      <c r="D11" s="33" t="s">
        <v>29</v>
      </c>
      <c r="E11" s="33" t="s">
        <v>30</v>
      </c>
      <c r="F11" s="33" t="s">
        <v>34</v>
      </c>
      <c r="G11" s="33" t="s">
        <v>31</v>
      </c>
      <c r="H11" s="33" t="s">
        <v>27</v>
      </c>
      <c r="I11" s="33" t="s">
        <v>32</v>
      </c>
      <c r="J11" s="33" t="s">
        <v>33</v>
      </c>
      <c r="K11" s="33" t="s">
        <v>36</v>
      </c>
      <c r="L11" s="33" t="s">
        <v>0</v>
      </c>
    </row>
    <row r="12" spans="1:12" ht="15" customHeight="1" x14ac:dyDescent="0.2">
      <c r="A12" s="17" t="s">
        <v>2</v>
      </c>
      <c r="B12" s="31"/>
      <c r="C12" s="34"/>
      <c r="D12" s="34"/>
      <c r="E12" s="34"/>
      <c r="F12" s="34"/>
      <c r="G12" s="34"/>
      <c r="H12" s="34"/>
      <c r="I12" s="34"/>
      <c r="J12" s="34"/>
      <c r="K12" s="34"/>
      <c r="L12" s="34"/>
    </row>
    <row r="13" spans="1:12" ht="15" customHeight="1" x14ac:dyDescent="0.2">
      <c r="A13" s="18" t="s">
        <v>3</v>
      </c>
      <c r="B13" s="32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 x14ac:dyDescent="0.2">
      <c r="A14" s="8">
        <v>1</v>
      </c>
      <c r="B14" s="3" t="s">
        <v>5</v>
      </c>
      <c r="C14" s="4">
        <f t="shared" ref="C14:K14" si="0">C50+C86+C122</f>
        <v>12303230.24</v>
      </c>
      <c r="D14" s="4">
        <f t="shared" si="0"/>
        <v>4153397.4099999997</v>
      </c>
      <c r="E14" s="4">
        <f t="shared" si="0"/>
        <v>159170.85</v>
      </c>
      <c r="F14" s="4">
        <f t="shared" si="0"/>
        <v>0</v>
      </c>
      <c r="G14" s="4">
        <f t="shared" si="0"/>
        <v>78747.839999999997</v>
      </c>
      <c r="H14" s="4">
        <f t="shared" si="0"/>
        <v>398547.17000000004</v>
      </c>
      <c r="I14" s="4">
        <f t="shared" si="0"/>
        <v>790365.15999999992</v>
      </c>
      <c r="J14" s="4">
        <f t="shared" si="0"/>
        <v>446871.03</v>
      </c>
      <c r="K14" s="4">
        <f t="shared" si="0"/>
        <v>568121</v>
      </c>
      <c r="L14" s="4">
        <f>SUM(C14:K14)</f>
        <v>18898450.700000003</v>
      </c>
    </row>
    <row r="15" spans="1:12" x14ac:dyDescent="0.2">
      <c r="A15" s="8">
        <v>2</v>
      </c>
      <c r="B15" s="3" t="s">
        <v>6</v>
      </c>
      <c r="C15" s="4">
        <f t="shared" ref="C15:K15" si="1">C51+C87+C123</f>
        <v>8829814.6799999997</v>
      </c>
      <c r="D15" s="4">
        <f t="shared" si="1"/>
        <v>2739862.1</v>
      </c>
      <c r="E15" s="4">
        <f t="shared" si="1"/>
        <v>246851.19999999998</v>
      </c>
      <c r="F15" s="4">
        <f t="shared" si="1"/>
        <v>0</v>
      </c>
      <c r="G15" s="4">
        <f t="shared" si="1"/>
        <v>61836.299999999996</v>
      </c>
      <c r="H15" s="4">
        <f t="shared" si="1"/>
        <v>157983.76</v>
      </c>
      <c r="I15" s="4">
        <f t="shared" si="1"/>
        <v>360757.78</v>
      </c>
      <c r="J15" s="4">
        <f t="shared" si="1"/>
        <v>183066.50999999998</v>
      </c>
      <c r="K15" s="4">
        <f t="shared" si="1"/>
        <v>247539</v>
      </c>
      <c r="L15" s="4">
        <f t="shared" ref="L15:L33" si="2">SUM(C15:K15)</f>
        <v>12827711.329999998</v>
      </c>
    </row>
    <row r="16" spans="1:12" x14ac:dyDescent="0.2">
      <c r="A16" s="8">
        <v>3</v>
      </c>
      <c r="B16" s="3" t="s">
        <v>20</v>
      </c>
      <c r="C16" s="4">
        <f t="shared" ref="C16:K16" si="3">C52+C88+C124</f>
        <v>8429607.1400000006</v>
      </c>
      <c r="D16" s="4">
        <f t="shared" si="3"/>
        <v>2565993.33</v>
      </c>
      <c r="E16" s="4">
        <f t="shared" si="3"/>
        <v>263052.99</v>
      </c>
      <c r="F16" s="4">
        <f t="shared" si="3"/>
        <v>0</v>
      </c>
      <c r="G16" s="4">
        <f t="shared" si="3"/>
        <v>59991.199999999997</v>
      </c>
      <c r="H16" s="4">
        <f t="shared" si="3"/>
        <v>115549.88</v>
      </c>
      <c r="I16" s="4">
        <f t="shared" si="3"/>
        <v>306650.15000000002</v>
      </c>
      <c r="J16" s="4">
        <f t="shared" si="3"/>
        <v>134023.03</v>
      </c>
      <c r="K16" s="4">
        <f t="shared" si="3"/>
        <v>353148</v>
      </c>
      <c r="L16" s="4">
        <f t="shared" si="2"/>
        <v>12228015.720000001</v>
      </c>
    </row>
    <row r="17" spans="1:14" x14ac:dyDescent="0.2">
      <c r="A17" s="8">
        <v>4</v>
      </c>
      <c r="B17" s="3" t="s">
        <v>21</v>
      </c>
      <c r="C17" s="4">
        <f t="shared" ref="C17:K17" si="4">C53+C89+C125</f>
        <v>16136515.120000001</v>
      </c>
      <c r="D17" s="4">
        <f t="shared" si="4"/>
        <v>6294014.9799999995</v>
      </c>
      <c r="E17" s="4">
        <f t="shared" si="4"/>
        <v>213494.54</v>
      </c>
      <c r="F17" s="4">
        <f t="shared" si="4"/>
        <v>1045.99</v>
      </c>
      <c r="G17" s="4">
        <f t="shared" si="4"/>
        <v>185799.75</v>
      </c>
      <c r="H17" s="4">
        <f t="shared" si="4"/>
        <v>2341167.1</v>
      </c>
      <c r="I17" s="4">
        <f t="shared" si="4"/>
        <v>1604671.2800000003</v>
      </c>
      <c r="J17" s="4">
        <f t="shared" si="4"/>
        <v>1156993.74</v>
      </c>
      <c r="K17" s="4">
        <f t="shared" si="4"/>
        <v>2838766</v>
      </c>
      <c r="L17" s="4">
        <f t="shared" si="2"/>
        <v>30772468.5</v>
      </c>
    </row>
    <row r="18" spans="1:14" x14ac:dyDescent="0.2">
      <c r="A18" s="8">
        <v>5</v>
      </c>
      <c r="B18" s="3" t="s">
        <v>7</v>
      </c>
      <c r="C18" s="4">
        <f t="shared" ref="C18:K18" si="5">C54+C90+C126</f>
        <v>16830963.720000003</v>
      </c>
      <c r="D18" s="4">
        <f t="shared" si="5"/>
        <v>5803412.5700000003</v>
      </c>
      <c r="E18" s="4">
        <f t="shared" si="5"/>
        <v>117713.31</v>
      </c>
      <c r="F18" s="4">
        <f t="shared" si="5"/>
        <v>139.72999999999999</v>
      </c>
      <c r="G18" s="4">
        <f t="shared" si="5"/>
        <v>119810.09999999999</v>
      </c>
      <c r="H18" s="4">
        <f t="shared" si="5"/>
        <v>840907.09</v>
      </c>
      <c r="I18" s="4">
        <f t="shared" si="5"/>
        <v>1281769.8799999999</v>
      </c>
      <c r="J18" s="4">
        <f t="shared" si="5"/>
        <v>820258.74</v>
      </c>
      <c r="K18" s="4">
        <f t="shared" si="5"/>
        <v>93138</v>
      </c>
      <c r="L18" s="4">
        <f t="shared" si="2"/>
        <v>25908113.140000001</v>
      </c>
    </row>
    <row r="19" spans="1:14" x14ac:dyDescent="0.2">
      <c r="A19" s="8">
        <v>6</v>
      </c>
      <c r="B19" s="3" t="s">
        <v>17</v>
      </c>
      <c r="C19" s="4">
        <f t="shared" ref="C19:K19" si="6">C55+C91+C127</f>
        <v>7273610.0300000003</v>
      </c>
      <c r="D19" s="4">
        <f t="shared" si="6"/>
        <v>1811843.54</v>
      </c>
      <c r="E19" s="4">
        <f t="shared" si="6"/>
        <v>424594.49</v>
      </c>
      <c r="F19" s="4">
        <f t="shared" si="6"/>
        <v>0</v>
      </c>
      <c r="G19" s="4">
        <f t="shared" si="6"/>
        <v>74656.7</v>
      </c>
      <c r="H19" s="4">
        <f t="shared" si="6"/>
        <v>334555.90999999997</v>
      </c>
      <c r="I19" s="4">
        <f t="shared" si="6"/>
        <v>1462777.42</v>
      </c>
      <c r="J19" s="4">
        <f t="shared" si="6"/>
        <v>398611.27</v>
      </c>
      <c r="K19" s="4">
        <f t="shared" si="6"/>
        <v>3221989</v>
      </c>
      <c r="L19" s="4">
        <f t="shared" si="2"/>
        <v>15002638.359999999</v>
      </c>
    </row>
    <row r="20" spans="1:14" x14ac:dyDescent="0.2">
      <c r="A20" s="8">
        <v>7</v>
      </c>
      <c r="B20" s="3" t="s">
        <v>18</v>
      </c>
      <c r="C20" s="4">
        <f t="shared" ref="C20:K20" si="7">C56+C92+C128</f>
        <v>6095611.1000000006</v>
      </c>
      <c r="D20" s="4">
        <f t="shared" si="7"/>
        <v>1691496.8000000003</v>
      </c>
      <c r="E20" s="4">
        <f t="shared" si="7"/>
        <v>416017.06999999995</v>
      </c>
      <c r="F20" s="4">
        <f t="shared" si="7"/>
        <v>0</v>
      </c>
      <c r="G20" s="4">
        <f t="shared" si="7"/>
        <v>52438.75</v>
      </c>
      <c r="H20" s="4">
        <f t="shared" si="7"/>
        <v>115327.88</v>
      </c>
      <c r="I20" s="4">
        <f t="shared" si="7"/>
        <v>440003.99</v>
      </c>
      <c r="J20" s="4">
        <f t="shared" si="7"/>
        <v>136496.64000000001</v>
      </c>
      <c r="K20" s="4">
        <f t="shared" si="7"/>
        <v>0</v>
      </c>
      <c r="L20" s="4">
        <f t="shared" si="2"/>
        <v>8947392.2300000004</v>
      </c>
    </row>
    <row r="21" spans="1:14" x14ac:dyDescent="0.2">
      <c r="A21" s="8">
        <v>8</v>
      </c>
      <c r="B21" s="3" t="s">
        <v>8</v>
      </c>
      <c r="C21" s="4">
        <f t="shared" ref="C21:K21" si="8">C57+C93+C129</f>
        <v>10714452.280000001</v>
      </c>
      <c r="D21" s="4">
        <f t="shared" si="8"/>
        <v>3596292.9699999993</v>
      </c>
      <c r="E21" s="4">
        <f t="shared" si="8"/>
        <v>186809.22</v>
      </c>
      <c r="F21" s="4">
        <f t="shared" si="8"/>
        <v>0</v>
      </c>
      <c r="G21" s="4">
        <f t="shared" si="8"/>
        <v>67514.709999999992</v>
      </c>
      <c r="H21" s="4">
        <f t="shared" si="8"/>
        <v>294805.89</v>
      </c>
      <c r="I21" s="4">
        <f t="shared" si="8"/>
        <v>562603.76</v>
      </c>
      <c r="J21" s="4">
        <f t="shared" si="8"/>
        <v>332043.86</v>
      </c>
      <c r="K21" s="4">
        <f t="shared" si="8"/>
        <v>389917</v>
      </c>
      <c r="L21" s="4">
        <f t="shared" si="2"/>
        <v>16144439.690000001</v>
      </c>
    </row>
    <row r="22" spans="1:14" x14ac:dyDescent="0.2">
      <c r="A22" s="8">
        <v>9</v>
      </c>
      <c r="B22" s="3" t="s">
        <v>9</v>
      </c>
      <c r="C22" s="4">
        <f t="shared" ref="C22:K22" si="9">C58+C94+C130</f>
        <v>9867012.629999999</v>
      </c>
      <c r="D22" s="4">
        <f t="shared" si="9"/>
        <v>3107726.94</v>
      </c>
      <c r="E22" s="4">
        <f t="shared" si="9"/>
        <v>213494.54</v>
      </c>
      <c r="F22" s="4">
        <f t="shared" si="9"/>
        <v>277.76</v>
      </c>
      <c r="G22" s="4">
        <f t="shared" si="9"/>
        <v>66463.740000000005</v>
      </c>
      <c r="H22" s="4">
        <f t="shared" si="9"/>
        <v>178744.88999999998</v>
      </c>
      <c r="I22" s="4">
        <f t="shared" si="9"/>
        <v>490714.73</v>
      </c>
      <c r="J22" s="4">
        <f t="shared" si="9"/>
        <v>208554.02000000002</v>
      </c>
      <c r="K22" s="4">
        <f t="shared" si="9"/>
        <v>0</v>
      </c>
      <c r="L22" s="4">
        <f t="shared" si="2"/>
        <v>14132989.249999998</v>
      </c>
    </row>
    <row r="23" spans="1:14" x14ac:dyDescent="0.2">
      <c r="A23" s="8">
        <v>10</v>
      </c>
      <c r="B23" s="3" t="s">
        <v>16</v>
      </c>
      <c r="C23" s="4">
        <f t="shared" ref="C23:K23" si="10">C59+C95+C131</f>
        <v>6818927.6999999993</v>
      </c>
      <c r="D23" s="4">
        <f t="shared" si="10"/>
        <v>1777433.9000000004</v>
      </c>
      <c r="E23" s="4">
        <f t="shared" si="10"/>
        <v>396479.6</v>
      </c>
      <c r="F23" s="4">
        <f t="shared" si="10"/>
        <v>0</v>
      </c>
      <c r="G23" s="4">
        <f t="shared" si="10"/>
        <v>60614.67</v>
      </c>
      <c r="H23" s="4">
        <f t="shared" si="10"/>
        <v>132353.92000000001</v>
      </c>
      <c r="I23" s="4">
        <f t="shared" si="10"/>
        <v>496726.77</v>
      </c>
      <c r="J23" s="4">
        <f t="shared" si="10"/>
        <v>157370.70000000001</v>
      </c>
      <c r="K23" s="4">
        <f t="shared" si="10"/>
        <v>696136</v>
      </c>
      <c r="L23" s="4">
        <f t="shared" si="2"/>
        <v>10536043.259999998</v>
      </c>
    </row>
    <row r="24" spans="1:14" x14ac:dyDescent="0.2">
      <c r="A24" s="8">
        <v>11</v>
      </c>
      <c r="B24" s="3" t="s">
        <v>10</v>
      </c>
      <c r="C24" s="4">
        <f t="shared" ref="C24:K24" si="11">C60+C96+C132</f>
        <v>10840736.01</v>
      </c>
      <c r="D24" s="4">
        <f t="shared" si="11"/>
        <v>3979305.4799999995</v>
      </c>
      <c r="E24" s="4">
        <f t="shared" si="11"/>
        <v>210635.4</v>
      </c>
      <c r="F24" s="4">
        <f t="shared" si="11"/>
        <v>0</v>
      </c>
      <c r="G24" s="4">
        <f t="shared" si="11"/>
        <v>84368.16</v>
      </c>
      <c r="H24" s="4">
        <f t="shared" si="11"/>
        <v>356300.26</v>
      </c>
      <c r="I24" s="4">
        <f t="shared" si="11"/>
        <v>1033563.9299999999</v>
      </c>
      <c r="J24" s="4">
        <f t="shared" si="11"/>
        <v>415956.73000000004</v>
      </c>
      <c r="K24" s="4">
        <f t="shared" si="11"/>
        <v>143309</v>
      </c>
      <c r="L24" s="4">
        <f t="shared" si="2"/>
        <v>17064174.969999999</v>
      </c>
    </row>
    <row r="25" spans="1:14" x14ac:dyDescent="0.2">
      <c r="A25" s="8">
        <v>12</v>
      </c>
      <c r="B25" s="3" t="s">
        <v>11</v>
      </c>
      <c r="C25" s="4">
        <f t="shared" ref="C25:K25" si="12">C61+C97+C133</f>
        <v>15472524.48</v>
      </c>
      <c r="D25" s="4">
        <f t="shared" si="12"/>
        <v>3748332.34</v>
      </c>
      <c r="E25" s="4">
        <f t="shared" si="12"/>
        <v>175849.18</v>
      </c>
      <c r="F25" s="4">
        <f t="shared" si="12"/>
        <v>0</v>
      </c>
      <c r="G25" s="4">
        <f t="shared" si="12"/>
        <v>143037.97</v>
      </c>
      <c r="H25" s="4">
        <f t="shared" si="12"/>
        <v>238777.42000000004</v>
      </c>
      <c r="I25" s="4">
        <f t="shared" si="12"/>
        <v>544441.93000000005</v>
      </c>
      <c r="J25" s="4">
        <f t="shared" si="12"/>
        <v>273425.31</v>
      </c>
      <c r="K25" s="4">
        <f t="shared" si="12"/>
        <v>160174</v>
      </c>
      <c r="L25" s="4">
        <f t="shared" si="2"/>
        <v>20756562.629999999</v>
      </c>
    </row>
    <row r="26" spans="1:14" x14ac:dyDescent="0.2">
      <c r="A26" s="8">
        <v>13</v>
      </c>
      <c r="B26" s="3" t="s">
        <v>12</v>
      </c>
      <c r="C26" s="4">
        <f t="shared" ref="C26:K26" si="13">C62+C98+C134</f>
        <v>15647461.390000001</v>
      </c>
      <c r="D26" s="4">
        <f t="shared" si="13"/>
        <v>5266155.12</v>
      </c>
      <c r="E26" s="4">
        <f t="shared" si="13"/>
        <v>116283.73000000001</v>
      </c>
      <c r="F26" s="4">
        <f t="shared" si="13"/>
        <v>3.83</v>
      </c>
      <c r="G26" s="4">
        <f t="shared" si="13"/>
        <v>93228.58</v>
      </c>
      <c r="H26" s="4">
        <f t="shared" si="13"/>
        <v>421035.31999999995</v>
      </c>
      <c r="I26" s="4">
        <f t="shared" si="13"/>
        <v>711007.69000000006</v>
      </c>
      <c r="J26" s="4">
        <f t="shared" si="13"/>
        <v>491227.57000000007</v>
      </c>
      <c r="K26" s="4">
        <f t="shared" si="13"/>
        <v>0</v>
      </c>
      <c r="L26" s="4">
        <f t="shared" si="2"/>
        <v>22746403.23</v>
      </c>
    </row>
    <row r="27" spans="1:14" ht="12.75" customHeight="1" x14ac:dyDescent="0.2">
      <c r="A27" s="8">
        <v>14</v>
      </c>
      <c r="B27" s="3" t="s">
        <v>35</v>
      </c>
      <c r="C27" s="4">
        <f t="shared" ref="C27:K27" si="14">C63+C99+C135</f>
        <v>7846654.7899999991</v>
      </c>
      <c r="D27" s="4">
        <f t="shared" si="14"/>
        <v>2832258.58</v>
      </c>
      <c r="E27" s="4">
        <f t="shared" si="14"/>
        <v>290691.36</v>
      </c>
      <c r="F27" s="4">
        <f t="shared" si="14"/>
        <v>0</v>
      </c>
      <c r="G27" s="4">
        <f t="shared" si="14"/>
        <v>57126.259999999995</v>
      </c>
      <c r="H27" s="4">
        <f t="shared" si="14"/>
        <v>78441.819999999992</v>
      </c>
      <c r="I27" s="4">
        <f t="shared" si="14"/>
        <v>223942.65999999997</v>
      </c>
      <c r="J27" s="4">
        <f t="shared" si="14"/>
        <v>91812.49</v>
      </c>
      <c r="K27" s="4">
        <f t="shared" si="14"/>
        <v>31642</v>
      </c>
      <c r="L27" s="4">
        <f t="shared" si="2"/>
        <v>11452569.959999999</v>
      </c>
      <c r="N27" s="9"/>
    </row>
    <row r="28" spans="1:14" x14ac:dyDescent="0.2">
      <c r="A28" s="8">
        <v>15</v>
      </c>
      <c r="B28" s="3" t="s">
        <v>26</v>
      </c>
      <c r="C28" s="4">
        <f t="shared" ref="C28:K28" si="15">C64+C100+C136</f>
        <v>10038238.34</v>
      </c>
      <c r="D28" s="4">
        <f t="shared" si="15"/>
        <v>3130670.45</v>
      </c>
      <c r="E28" s="4">
        <f t="shared" si="15"/>
        <v>213494.54</v>
      </c>
      <c r="F28" s="4">
        <f t="shared" si="15"/>
        <v>0</v>
      </c>
      <c r="G28" s="4">
        <f t="shared" si="15"/>
        <v>69864.570000000007</v>
      </c>
      <c r="H28" s="4">
        <f t="shared" si="15"/>
        <v>240035.93</v>
      </c>
      <c r="I28" s="4">
        <f t="shared" si="15"/>
        <v>483431.37</v>
      </c>
      <c r="J28" s="4">
        <f t="shared" si="15"/>
        <v>278209</v>
      </c>
      <c r="K28" s="4">
        <f t="shared" si="15"/>
        <v>601756</v>
      </c>
      <c r="L28" s="4">
        <f t="shared" si="2"/>
        <v>15055700.199999997</v>
      </c>
      <c r="N28" s="9"/>
    </row>
    <row r="29" spans="1:14" x14ac:dyDescent="0.2">
      <c r="A29" s="8">
        <v>16</v>
      </c>
      <c r="B29" s="3" t="s">
        <v>24</v>
      </c>
      <c r="C29" s="4">
        <f t="shared" ref="C29:K29" si="16">C65+C101+C137</f>
        <v>26285392.810000002</v>
      </c>
      <c r="D29" s="4">
        <f t="shared" si="16"/>
        <v>11760849.02</v>
      </c>
      <c r="E29" s="4">
        <f t="shared" si="16"/>
        <v>52429.570000000007</v>
      </c>
      <c r="F29" s="4">
        <f t="shared" si="16"/>
        <v>143.19</v>
      </c>
      <c r="G29" s="4">
        <f t="shared" si="16"/>
        <v>140064.22</v>
      </c>
      <c r="H29" s="4">
        <f t="shared" si="16"/>
        <v>984626.73</v>
      </c>
      <c r="I29" s="4">
        <f t="shared" si="16"/>
        <v>1768590.08</v>
      </c>
      <c r="J29" s="4">
        <f t="shared" si="16"/>
        <v>1096008.45</v>
      </c>
      <c r="K29" s="4">
        <f t="shared" si="16"/>
        <v>558143</v>
      </c>
      <c r="L29" s="4">
        <f t="shared" si="2"/>
        <v>42646247.069999993</v>
      </c>
      <c r="N29" s="9"/>
    </row>
    <row r="30" spans="1:14" x14ac:dyDescent="0.2">
      <c r="A30" s="8">
        <v>17</v>
      </c>
      <c r="B30" s="3" t="s">
        <v>13</v>
      </c>
      <c r="C30" s="4">
        <f t="shared" ref="C30:K30" si="17">C66+C102+C138</f>
        <v>12561582.199999999</v>
      </c>
      <c r="D30" s="4">
        <f t="shared" si="17"/>
        <v>4097051.7</v>
      </c>
      <c r="E30" s="4">
        <f t="shared" si="17"/>
        <v>165842.18000000005</v>
      </c>
      <c r="F30" s="4">
        <f t="shared" si="17"/>
        <v>0</v>
      </c>
      <c r="G30" s="4">
        <f t="shared" si="17"/>
        <v>91189.35</v>
      </c>
      <c r="H30" s="4">
        <f t="shared" si="17"/>
        <v>435466.26</v>
      </c>
      <c r="I30" s="4">
        <f t="shared" si="17"/>
        <v>937627.42999999993</v>
      </c>
      <c r="J30" s="4">
        <f t="shared" si="17"/>
        <v>480958</v>
      </c>
      <c r="K30" s="4">
        <f t="shared" si="17"/>
        <v>1259209</v>
      </c>
      <c r="L30" s="4">
        <f t="shared" si="2"/>
        <v>20028926.120000001</v>
      </c>
      <c r="N30" s="9"/>
    </row>
    <row r="31" spans="1:14" x14ac:dyDescent="0.2">
      <c r="A31" s="8">
        <v>18</v>
      </c>
      <c r="B31" s="3" t="s">
        <v>4</v>
      </c>
      <c r="C31" s="4">
        <f t="shared" ref="C31:K31" si="18">C67+C103+C139</f>
        <v>114543129.2</v>
      </c>
      <c r="D31" s="4">
        <f t="shared" si="18"/>
        <v>46525363</v>
      </c>
      <c r="E31" s="4">
        <f t="shared" si="18"/>
        <v>-10948.069999999978</v>
      </c>
      <c r="F31" s="4">
        <f t="shared" si="18"/>
        <v>4129.1400000000003</v>
      </c>
      <c r="G31" s="4">
        <f t="shared" si="18"/>
        <v>491552.18</v>
      </c>
      <c r="H31" s="4">
        <f t="shared" si="18"/>
        <v>8893283.2100000009</v>
      </c>
      <c r="I31" s="4">
        <f t="shared" si="18"/>
        <v>6011936.1600000001</v>
      </c>
      <c r="J31" s="4">
        <f t="shared" si="18"/>
        <v>4391074.09</v>
      </c>
      <c r="K31" s="4">
        <f t="shared" si="18"/>
        <v>0</v>
      </c>
      <c r="L31" s="4">
        <f t="shared" si="2"/>
        <v>180849518.91</v>
      </c>
      <c r="N31" s="9"/>
    </row>
    <row r="32" spans="1:14" x14ac:dyDescent="0.2">
      <c r="A32" s="8">
        <v>19</v>
      </c>
      <c r="B32" s="3" t="s">
        <v>14</v>
      </c>
      <c r="C32" s="4">
        <f t="shared" ref="C32:K32" si="19">C68+C104+C140</f>
        <v>11836243.560000001</v>
      </c>
      <c r="D32" s="4">
        <f t="shared" si="19"/>
        <v>4627689.3899999997</v>
      </c>
      <c r="E32" s="4">
        <f t="shared" si="19"/>
        <v>151069.95000000001</v>
      </c>
      <c r="F32" s="4">
        <f t="shared" si="19"/>
        <v>0</v>
      </c>
      <c r="G32" s="4">
        <f t="shared" si="19"/>
        <v>62723.81</v>
      </c>
      <c r="H32" s="4">
        <f t="shared" si="19"/>
        <v>313488.29000000004</v>
      </c>
      <c r="I32" s="4">
        <f t="shared" si="19"/>
        <v>575137.39</v>
      </c>
      <c r="J32" s="4">
        <f t="shared" si="19"/>
        <v>367228.45</v>
      </c>
      <c r="K32" s="4">
        <f t="shared" si="19"/>
        <v>125299</v>
      </c>
      <c r="L32" s="4">
        <f t="shared" si="2"/>
        <v>18058879.84</v>
      </c>
      <c r="N32" s="9"/>
    </row>
    <row r="33" spans="1:14" x14ac:dyDescent="0.2">
      <c r="A33" s="8">
        <v>20</v>
      </c>
      <c r="B33" s="3" t="s">
        <v>15</v>
      </c>
      <c r="C33" s="4">
        <f t="shared" ref="C33:K33" si="20">C69+C105+C141</f>
        <v>12117455.860000001</v>
      </c>
      <c r="D33" s="4">
        <f t="shared" si="20"/>
        <v>3917048.01</v>
      </c>
      <c r="E33" s="4">
        <f t="shared" si="20"/>
        <v>190621.33</v>
      </c>
      <c r="F33" s="4">
        <f t="shared" si="20"/>
        <v>0</v>
      </c>
      <c r="G33" s="4">
        <f t="shared" si="20"/>
        <v>96796.06</v>
      </c>
      <c r="H33" s="4">
        <f t="shared" si="20"/>
        <v>546007.79</v>
      </c>
      <c r="I33" s="4">
        <f t="shared" si="20"/>
        <v>812925.41999999993</v>
      </c>
      <c r="J33" s="4">
        <f t="shared" si="20"/>
        <v>561595.98</v>
      </c>
      <c r="K33" s="4">
        <f t="shared" si="20"/>
        <v>769947</v>
      </c>
      <c r="L33" s="4">
        <f t="shared" si="2"/>
        <v>19012397.449999999</v>
      </c>
      <c r="N33" s="9"/>
    </row>
    <row r="34" spans="1:14" x14ac:dyDescent="0.2">
      <c r="A34" s="42" t="s">
        <v>0</v>
      </c>
      <c r="B34" s="43"/>
      <c r="C34" s="22">
        <f t="shared" ref="C34:L34" si="21">SUM(C14:C33)</f>
        <v>340489163.28000003</v>
      </c>
      <c r="D34" s="22">
        <f t="shared" si="21"/>
        <v>123426197.63000001</v>
      </c>
      <c r="E34" s="22">
        <f t="shared" si="21"/>
        <v>4193646.9800000004</v>
      </c>
      <c r="F34" s="22">
        <f>SUM(F14:F33)</f>
        <v>5739.64</v>
      </c>
      <c r="G34" s="22">
        <f t="shared" si="21"/>
        <v>2157824.92</v>
      </c>
      <c r="H34" s="22">
        <f t="shared" si="21"/>
        <v>17417406.52</v>
      </c>
      <c r="I34" s="22">
        <f t="shared" si="21"/>
        <v>20899644.979999997</v>
      </c>
      <c r="J34" s="22">
        <f t="shared" si="21"/>
        <v>12421785.609999999</v>
      </c>
      <c r="K34" s="22">
        <f t="shared" si="21"/>
        <v>12058233</v>
      </c>
      <c r="L34" s="22">
        <f t="shared" si="21"/>
        <v>533069642.55999994</v>
      </c>
      <c r="N34" s="5"/>
    </row>
    <row r="35" spans="1:14" x14ac:dyDescent="0.2">
      <c r="C35" s="9"/>
      <c r="G35" s="9"/>
      <c r="N35" s="9"/>
    </row>
    <row r="36" spans="1:14" x14ac:dyDescent="0.2">
      <c r="L36" s="5"/>
    </row>
    <row r="39" spans="1:14" ht="16.5" x14ac:dyDescent="0.25">
      <c r="A39" s="26" t="s">
        <v>19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</row>
    <row r="40" spans="1:14" ht="15" x14ac:dyDescent="0.2">
      <c r="A40" s="27" t="s">
        <v>23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</row>
    <row r="41" spans="1:14" ht="14.25" x14ac:dyDescent="0.2">
      <c r="A41" s="28" t="s">
        <v>22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</row>
    <row r="42" spans="1:14" ht="15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4" spans="1:14" x14ac:dyDescent="0.2">
      <c r="A44" s="38" t="s">
        <v>40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</row>
    <row r="45" spans="1:14" x14ac:dyDescent="0.2">
      <c r="A45" s="29" t="s">
        <v>43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</row>
    <row r="46" spans="1:14" x14ac:dyDescent="0.2">
      <c r="A46"/>
      <c r="B46"/>
      <c r="C46"/>
      <c r="D46"/>
      <c r="E46"/>
      <c r="F46"/>
      <c r="G46"/>
      <c r="H46"/>
      <c r="I46"/>
      <c r="J46"/>
      <c r="K46"/>
      <c r="L46" s="10" t="s">
        <v>38</v>
      </c>
    </row>
    <row r="47" spans="1:14" ht="15" customHeight="1" x14ac:dyDescent="0.2">
      <c r="A47" s="19" t="s">
        <v>1</v>
      </c>
      <c r="B47" s="39" t="s">
        <v>37</v>
      </c>
      <c r="C47" s="33" t="s">
        <v>28</v>
      </c>
      <c r="D47" s="33" t="s">
        <v>29</v>
      </c>
      <c r="E47" s="33" t="s">
        <v>30</v>
      </c>
      <c r="F47" s="33" t="s">
        <v>34</v>
      </c>
      <c r="G47" s="33" t="s">
        <v>31</v>
      </c>
      <c r="H47" s="33" t="s">
        <v>27</v>
      </c>
      <c r="I47" s="33" t="s">
        <v>32</v>
      </c>
      <c r="J47" s="33" t="s">
        <v>33</v>
      </c>
      <c r="K47" s="33" t="s">
        <v>36</v>
      </c>
      <c r="L47" s="33" t="s">
        <v>0</v>
      </c>
    </row>
    <row r="48" spans="1:14" ht="15" customHeight="1" x14ac:dyDescent="0.2">
      <c r="A48" s="20" t="s">
        <v>2</v>
      </c>
      <c r="B48" s="40"/>
      <c r="C48" s="34"/>
      <c r="D48" s="34"/>
      <c r="E48" s="34"/>
      <c r="F48" s="34"/>
      <c r="G48" s="34"/>
      <c r="H48" s="34"/>
      <c r="I48" s="34"/>
      <c r="J48" s="34"/>
      <c r="K48" s="34"/>
      <c r="L48" s="34"/>
    </row>
    <row r="49" spans="1:12" ht="15" customHeight="1" x14ac:dyDescent="0.2">
      <c r="A49" s="21" t="s">
        <v>3</v>
      </c>
      <c r="B49" s="41"/>
      <c r="C49" s="35"/>
      <c r="D49" s="35"/>
      <c r="E49" s="35"/>
      <c r="F49" s="35"/>
      <c r="G49" s="35"/>
      <c r="H49" s="35"/>
      <c r="I49" s="35"/>
      <c r="J49" s="35"/>
      <c r="K49" s="35"/>
      <c r="L49" s="35"/>
    </row>
    <row r="50" spans="1:12" x14ac:dyDescent="0.2">
      <c r="A50" s="11">
        <v>1</v>
      </c>
      <c r="B50" s="12" t="s">
        <v>5</v>
      </c>
      <c r="C50" s="13">
        <v>3843294.41</v>
      </c>
      <c r="D50" s="13">
        <v>1428296.18</v>
      </c>
      <c r="E50" s="13">
        <v>69954.27</v>
      </c>
      <c r="F50" s="13">
        <v>0</v>
      </c>
      <c r="G50" s="13">
        <v>27520.77</v>
      </c>
      <c r="H50" s="13">
        <v>159171</v>
      </c>
      <c r="I50" s="13">
        <v>245875.76</v>
      </c>
      <c r="J50" s="13">
        <v>136162.29</v>
      </c>
      <c r="K50" s="13">
        <v>560154</v>
      </c>
      <c r="L50" s="13">
        <f>SUM(C50:K50)</f>
        <v>6470428.6799999988</v>
      </c>
    </row>
    <row r="51" spans="1:12" x14ac:dyDescent="0.2">
      <c r="A51" s="11">
        <v>2</v>
      </c>
      <c r="B51" s="12" t="s">
        <v>6</v>
      </c>
      <c r="C51" s="13">
        <v>2703820.9000000004</v>
      </c>
      <c r="D51" s="13">
        <v>961950.02</v>
      </c>
      <c r="E51" s="13">
        <v>101648.97</v>
      </c>
      <c r="F51" s="13">
        <v>0</v>
      </c>
      <c r="G51" s="13">
        <v>21610.53</v>
      </c>
      <c r="H51" s="13">
        <v>59942.07</v>
      </c>
      <c r="I51" s="13">
        <v>107051.35</v>
      </c>
      <c r="J51" s="13">
        <v>55724.43</v>
      </c>
      <c r="K51" s="13">
        <v>247539</v>
      </c>
      <c r="L51" s="13">
        <f t="shared" ref="L51:L69" si="22">SUM(C51:K51)</f>
        <v>4259287.2700000005</v>
      </c>
    </row>
    <row r="52" spans="1:12" x14ac:dyDescent="0.2">
      <c r="A52" s="11">
        <v>3</v>
      </c>
      <c r="B52" s="14" t="s">
        <v>20</v>
      </c>
      <c r="C52" s="13">
        <v>2570410.9</v>
      </c>
      <c r="D52" s="13">
        <v>904942.17</v>
      </c>
      <c r="E52" s="13">
        <v>107505.59</v>
      </c>
      <c r="F52" s="13">
        <v>0</v>
      </c>
      <c r="G52" s="13">
        <v>20965.71</v>
      </c>
      <c r="H52" s="13">
        <v>43800.85</v>
      </c>
      <c r="I52" s="13">
        <v>87884.56</v>
      </c>
      <c r="J52" s="13">
        <v>40787.019999999997</v>
      </c>
      <c r="K52" s="13">
        <v>334415</v>
      </c>
      <c r="L52" s="13">
        <f t="shared" si="22"/>
        <v>4110711.8</v>
      </c>
    </row>
    <row r="53" spans="1:12" x14ac:dyDescent="0.2">
      <c r="A53" s="11">
        <v>4</v>
      </c>
      <c r="B53" s="12" t="s">
        <v>21</v>
      </c>
      <c r="C53" s="13">
        <v>4206391.04</v>
      </c>
      <c r="D53" s="13">
        <v>1516407.53</v>
      </c>
      <c r="E53" s="13">
        <v>89591.2</v>
      </c>
      <c r="F53" s="13">
        <v>797.63</v>
      </c>
      <c r="G53" s="13">
        <v>64933.25</v>
      </c>
      <c r="H53" s="13">
        <v>1755753.9400000002</v>
      </c>
      <c r="I53" s="13">
        <v>494669.85</v>
      </c>
      <c r="J53" s="13">
        <v>345815.02</v>
      </c>
      <c r="K53" s="13">
        <v>2218764</v>
      </c>
      <c r="L53" s="13">
        <f t="shared" si="22"/>
        <v>10693123.460000001</v>
      </c>
    </row>
    <row r="54" spans="1:12" x14ac:dyDescent="0.2">
      <c r="A54" s="11">
        <v>5</v>
      </c>
      <c r="B54" s="12" t="s">
        <v>7</v>
      </c>
      <c r="C54" s="13">
        <v>5129476.8500000006</v>
      </c>
      <c r="D54" s="13">
        <v>1894533.64</v>
      </c>
      <c r="E54" s="13">
        <v>54968.2</v>
      </c>
      <c r="F54" s="13">
        <v>0</v>
      </c>
      <c r="G54" s="13">
        <v>41871.199999999997</v>
      </c>
      <c r="H54" s="13">
        <v>406879.95999999996</v>
      </c>
      <c r="I54" s="13">
        <v>399751.88</v>
      </c>
      <c r="J54" s="13">
        <v>249189.56</v>
      </c>
      <c r="K54" s="13">
        <v>93138</v>
      </c>
      <c r="L54" s="13">
        <f t="shared" si="22"/>
        <v>8269809.29</v>
      </c>
    </row>
    <row r="55" spans="1:12" x14ac:dyDescent="0.2">
      <c r="A55" s="11">
        <v>6</v>
      </c>
      <c r="B55" s="12" t="s">
        <v>17</v>
      </c>
      <c r="C55" s="13">
        <v>1992196.62</v>
      </c>
      <c r="D55" s="13">
        <v>605165.37</v>
      </c>
      <c r="E55" s="13">
        <v>165899.62</v>
      </c>
      <c r="F55" s="13">
        <v>0</v>
      </c>
      <c r="G55" s="13">
        <v>26091</v>
      </c>
      <c r="H55" s="13">
        <v>122549.46</v>
      </c>
      <c r="I55" s="13">
        <v>463536.31</v>
      </c>
      <c r="J55" s="13">
        <v>121075.37</v>
      </c>
      <c r="K55" s="13">
        <v>283288</v>
      </c>
      <c r="L55" s="13">
        <f t="shared" si="22"/>
        <v>3779801.7500000005</v>
      </c>
    </row>
    <row r="56" spans="1:12" x14ac:dyDescent="0.2">
      <c r="A56" s="11">
        <v>7</v>
      </c>
      <c r="B56" s="12" t="s">
        <v>18</v>
      </c>
      <c r="C56" s="13">
        <v>1779383.77</v>
      </c>
      <c r="D56" s="13">
        <v>596612.03</v>
      </c>
      <c r="E56" s="13">
        <v>162799.04999999999</v>
      </c>
      <c r="F56" s="13">
        <v>0</v>
      </c>
      <c r="G56" s="13">
        <v>18326.28</v>
      </c>
      <c r="H56" s="13">
        <v>42258.04</v>
      </c>
      <c r="I56" s="13">
        <v>131133.95000000001</v>
      </c>
      <c r="J56" s="13">
        <v>41538.550000000003</v>
      </c>
      <c r="K56" s="13">
        <v>0</v>
      </c>
      <c r="L56" s="13">
        <f t="shared" si="22"/>
        <v>2772051.6699999995</v>
      </c>
    </row>
    <row r="57" spans="1:12" x14ac:dyDescent="0.2">
      <c r="A57" s="11">
        <v>8</v>
      </c>
      <c r="B57" s="12" t="s">
        <v>8</v>
      </c>
      <c r="C57" s="13">
        <v>3354037.2600000002</v>
      </c>
      <c r="D57" s="13">
        <v>1243006.6299999999</v>
      </c>
      <c r="E57" s="13">
        <v>79944.990000000005</v>
      </c>
      <c r="F57" s="13">
        <v>0</v>
      </c>
      <c r="G57" s="13">
        <v>23595.019999999997</v>
      </c>
      <c r="H57" s="13">
        <v>117367.23000000001</v>
      </c>
      <c r="I57" s="13">
        <v>173024.22</v>
      </c>
      <c r="J57" s="13">
        <v>101151.84</v>
      </c>
      <c r="K57" s="13">
        <v>347960</v>
      </c>
      <c r="L57" s="13">
        <f t="shared" si="22"/>
        <v>5440087.1900000004</v>
      </c>
    </row>
    <row r="58" spans="1:12" x14ac:dyDescent="0.2">
      <c r="A58" s="11">
        <v>9</v>
      </c>
      <c r="B58" s="12" t="s">
        <v>9</v>
      </c>
      <c r="C58" s="13">
        <v>3045528.71</v>
      </c>
      <c r="D58" s="13">
        <v>1093097.04</v>
      </c>
      <c r="E58" s="13">
        <v>89591.2</v>
      </c>
      <c r="F58" s="13">
        <v>191.81</v>
      </c>
      <c r="G58" s="13">
        <v>23227.730000000003</v>
      </c>
      <c r="H58" s="13">
        <v>67477.55</v>
      </c>
      <c r="I58" s="13">
        <v>149546.65</v>
      </c>
      <c r="J58" s="13">
        <v>63403.26</v>
      </c>
      <c r="K58" s="13">
        <v>0</v>
      </c>
      <c r="L58" s="13">
        <f t="shared" si="22"/>
        <v>4532063.95</v>
      </c>
    </row>
    <row r="59" spans="1:12" x14ac:dyDescent="0.2">
      <c r="A59" s="11">
        <v>10</v>
      </c>
      <c r="B59" s="12" t="s">
        <v>16</v>
      </c>
      <c r="C59" s="13">
        <v>1956862.18</v>
      </c>
      <c r="D59" s="13">
        <v>623456.80000000005</v>
      </c>
      <c r="E59" s="13">
        <v>155736.65</v>
      </c>
      <c r="F59" s="13">
        <v>0</v>
      </c>
      <c r="G59" s="13">
        <v>21183.599999999999</v>
      </c>
      <c r="H59" s="13">
        <v>48742.05</v>
      </c>
      <c r="I59" s="13">
        <v>150515.81</v>
      </c>
      <c r="J59" s="13">
        <v>47786.93</v>
      </c>
      <c r="K59" s="13">
        <v>0</v>
      </c>
      <c r="L59" s="13">
        <f t="shared" si="22"/>
        <v>3004284.02</v>
      </c>
    </row>
    <row r="60" spans="1:12" x14ac:dyDescent="0.2">
      <c r="A60" s="11">
        <v>11</v>
      </c>
      <c r="B60" s="12" t="s">
        <v>10</v>
      </c>
      <c r="C60" s="13">
        <v>3235413.81</v>
      </c>
      <c r="D60" s="13">
        <v>1342909.63</v>
      </c>
      <c r="E60" s="13">
        <v>88557.68</v>
      </c>
      <c r="F60" s="13">
        <v>0</v>
      </c>
      <c r="G60" s="13">
        <v>29484.959999999999</v>
      </c>
      <c r="H60" s="13">
        <v>133072.71</v>
      </c>
      <c r="I60" s="13">
        <v>324744.28999999998</v>
      </c>
      <c r="J60" s="13">
        <v>126662.7</v>
      </c>
      <c r="K60" s="13">
        <v>138467</v>
      </c>
      <c r="L60" s="13">
        <f t="shared" si="22"/>
        <v>5419312.7799999993</v>
      </c>
    </row>
    <row r="61" spans="1:12" x14ac:dyDescent="0.2">
      <c r="A61" s="11">
        <v>12</v>
      </c>
      <c r="B61" s="12" t="s">
        <v>11</v>
      </c>
      <c r="C61" s="13">
        <v>4348318.83</v>
      </c>
      <c r="D61" s="13">
        <v>1303814.7799999998</v>
      </c>
      <c r="E61" s="13">
        <v>75983.149999999994</v>
      </c>
      <c r="F61" s="13">
        <v>0</v>
      </c>
      <c r="G61" s="13">
        <v>49988.869999999995</v>
      </c>
      <c r="H61" s="13">
        <v>92419.950000000012</v>
      </c>
      <c r="I61" s="13">
        <v>167257.92000000001</v>
      </c>
      <c r="J61" s="13">
        <v>83064.429999999993</v>
      </c>
      <c r="K61" s="13">
        <v>26222</v>
      </c>
      <c r="L61" s="13">
        <f t="shared" si="22"/>
        <v>6147069.9299999997</v>
      </c>
    </row>
    <row r="62" spans="1:12" x14ac:dyDescent="0.2">
      <c r="A62" s="11">
        <v>13</v>
      </c>
      <c r="B62" s="12" t="s">
        <v>12</v>
      </c>
      <c r="C62" s="13">
        <v>4941754.03</v>
      </c>
      <c r="D62" s="13">
        <v>1834939.8399999999</v>
      </c>
      <c r="E62" s="13">
        <v>54451.43</v>
      </c>
      <c r="F62" s="13">
        <v>3.83</v>
      </c>
      <c r="G62" s="13">
        <v>32581.5</v>
      </c>
      <c r="H62" s="13">
        <v>160925.42000000001</v>
      </c>
      <c r="I62" s="13">
        <v>219410.27</v>
      </c>
      <c r="J62" s="13">
        <v>149013.21</v>
      </c>
      <c r="K62" s="13">
        <v>0</v>
      </c>
      <c r="L62" s="13">
        <f t="shared" si="22"/>
        <v>7393079.5299999993</v>
      </c>
    </row>
    <row r="63" spans="1:12" ht="12.75" customHeight="1" x14ac:dyDescent="0.2">
      <c r="A63" s="11">
        <v>14</v>
      </c>
      <c r="B63" s="14" t="s">
        <v>35</v>
      </c>
      <c r="C63" s="13">
        <v>2377825.4099999997</v>
      </c>
      <c r="D63" s="13">
        <v>982536.61</v>
      </c>
      <c r="E63" s="13">
        <v>117496.31</v>
      </c>
      <c r="F63" s="13">
        <v>0</v>
      </c>
      <c r="G63" s="13">
        <v>19964.47</v>
      </c>
      <c r="H63" s="13">
        <v>29065.040000000001</v>
      </c>
      <c r="I63" s="13">
        <v>57345.599999999999</v>
      </c>
      <c r="J63" s="13">
        <v>27976.31</v>
      </c>
      <c r="K63" s="13">
        <v>31642</v>
      </c>
      <c r="L63" s="13">
        <f t="shared" si="22"/>
        <v>3643851.75</v>
      </c>
    </row>
    <row r="64" spans="1:12" x14ac:dyDescent="0.2">
      <c r="A64" s="11">
        <v>15</v>
      </c>
      <c r="B64" s="12" t="s">
        <v>26</v>
      </c>
      <c r="C64" s="13">
        <v>3076505.35</v>
      </c>
      <c r="D64" s="13">
        <v>1096151.1000000001</v>
      </c>
      <c r="E64" s="13">
        <v>89591.2</v>
      </c>
      <c r="F64" s="13">
        <v>0</v>
      </c>
      <c r="G64" s="13">
        <v>24416.25</v>
      </c>
      <c r="H64" s="13">
        <v>89941.05</v>
      </c>
      <c r="I64" s="13">
        <v>147523.45000000001</v>
      </c>
      <c r="J64" s="13">
        <v>84851.95</v>
      </c>
      <c r="K64" s="13">
        <v>268278</v>
      </c>
      <c r="L64" s="13">
        <f t="shared" si="22"/>
        <v>4877258.3500000006</v>
      </c>
    </row>
    <row r="65" spans="1:12" x14ac:dyDescent="0.2">
      <c r="A65" s="11">
        <v>16</v>
      </c>
      <c r="B65" s="12" t="s">
        <v>24</v>
      </c>
      <c r="C65" s="13">
        <v>8484157.9500000011</v>
      </c>
      <c r="D65" s="13">
        <v>3966102.7600000002</v>
      </c>
      <c r="E65" s="13">
        <v>31369.43</v>
      </c>
      <c r="F65" s="13">
        <v>10.63</v>
      </c>
      <c r="G65" s="13">
        <v>48949.61</v>
      </c>
      <c r="H65" s="13">
        <v>403684.14</v>
      </c>
      <c r="I65" s="13">
        <v>553250.98</v>
      </c>
      <c r="J65" s="13">
        <v>333186.42</v>
      </c>
      <c r="K65" s="13">
        <v>1047</v>
      </c>
      <c r="L65" s="13">
        <f t="shared" si="22"/>
        <v>13821758.920000002</v>
      </c>
    </row>
    <row r="66" spans="1:12" x14ac:dyDescent="0.2">
      <c r="A66" s="11">
        <v>17</v>
      </c>
      <c r="B66" s="12" t="s">
        <v>13</v>
      </c>
      <c r="C66" s="13">
        <v>3827066.66</v>
      </c>
      <c r="D66" s="13">
        <v>1391521.1900000002</v>
      </c>
      <c r="E66" s="13">
        <v>72365.83</v>
      </c>
      <c r="F66" s="13">
        <v>0</v>
      </c>
      <c r="G66" s="13">
        <v>31868.83</v>
      </c>
      <c r="H66" s="13">
        <v>177082.33000000002</v>
      </c>
      <c r="I66" s="13">
        <v>293117.43</v>
      </c>
      <c r="J66" s="13">
        <v>146458.82999999999</v>
      </c>
      <c r="K66" s="13">
        <v>178470</v>
      </c>
      <c r="L66" s="13">
        <f t="shared" si="22"/>
        <v>6117951.1000000006</v>
      </c>
    </row>
    <row r="67" spans="1:12" x14ac:dyDescent="0.2">
      <c r="A67" s="11">
        <v>18</v>
      </c>
      <c r="B67" s="12" t="s">
        <v>4</v>
      </c>
      <c r="C67" s="13">
        <v>38144238.369999997</v>
      </c>
      <c r="D67" s="13">
        <v>15620790.810000001</v>
      </c>
      <c r="E67" s="13">
        <v>8459.68</v>
      </c>
      <c r="F67" s="13">
        <v>1062.04</v>
      </c>
      <c r="G67" s="13">
        <v>171787.51999999999</v>
      </c>
      <c r="H67" s="13">
        <v>6491958.9800000004</v>
      </c>
      <c r="I67" s="13">
        <v>1872118.58</v>
      </c>
      <c r="J67" s="13">
        <v>1333210.68</v>
      </c>
      <c r="K67" s="13">
        <v>0</v>
      </c>
      <c r="L67" s="13">
        <f t="shared" si="22"/>
        <v>63643626.660000004</v>
      </c>
    </row>
    <row r="68" spans="1:12" x14ac:dyDescent="0.2">
      <c r="A68" s="11">
        <v>19</v>
      </c>
      <c r="B68" s="12" t="s">
        <v>14</v>
      </c>
      <c r="C68" s="13">
        <v>3829488.54</v>
      </c>
      <c r="D68" s="13">
        <v>1607634.26</v>
      </c>
      <c r="E68" s="13">
        <v>67025.960000000006</v>
      </c>
      <c r="F68" s="13">
        <v>0</v>
      </c>
      <c r="G68" s="13">
        <v>21920.699999999997</v>
      </c>
      <c r="H68" s="13">
        <v>116564.20999999999</v>
      </c>
      <c r="I68" s="13">
        <v>176903.43</v>
      </c>
      <c r="J68" s="13">
        <v>111900.54</v>
      </c>
      <c r="K68" s="13">
        <v>125299</v>
      </c>
      <c r="L68" s="13">
        <f t="shared" si="22"/>
        <v>6056736.6399999997</v>
      </c>
    </row>
    <row r="69" spans="1:12" x14ac:dyDescent="0.2">
      <c r="A69" s="11">
        <v>20</v>
      </c>
      <c r="B69" s="12" t="s">
        <v>15</v>
      </c>
      <c r="C69" s="13">
        <v>3587875.7399999998</v>
      </c>
      <c r="D69" s="13">
        <v>1270997.8199999998</v>
      </c>
      <c r="E69" s="13">
        <v>81323.070000000007</v>
      </c>
      <c r="F69" s="13">
        <v>0</v>
      </c>
      <c r="G69" s="13">
        <v>33828.270000000004</v>
      </c>
      <c r="H69" s="13">
        <v>249350.63999999998</v>
      </c>
      <c r="I69" s="13">
        <v>251529.01</v>
      </c>
      <c r="J69" s="13">
        <v>170403.79</v>
      </c>
      <c r="K69" s="13">
        <v>314803</v>
      </c>
      <c r="L69" s="13">
        <f t="shared" si="22"/>
        <v>5960111.3399999989</v>
      </c>
    </row>
    <row r="70" spans="1:12" x14ac:dyDescent="0.2">
      <c r="A70" s="36" t="s">
        <v>0</v>
      </c>
      <c r="B70" s="37"/>
      <c r="C70" s="23">
        <f t="shared" ref="C70:L70" si="23">SUM(C50:C69)</f>
        <v>106434047.33000001</v>
      </c>
      <c r="D70" s="23">
        <f t="shared" si="23"/>
        <v>41284866.210000001</v>
      </c>
      <c r="E70" s="23">
        <f t="shared" si="23"/>
        <v>1764263.4799999995</v>
      </c>
      <c r="F70" s="23">
        <f>SUM(F50:F69)</f>
        <v>2065.94</v>
      </c>
      <c r="G70" s="23">
        <f t="shared" si="23"/>
        <v>754116.07</v>
      </c>
      <c r="H70" s="23">
        <f t="shared" si="23"/>
        <v>10768006.620000001</v>
      </c>
      <c r="I70" s="23">
        <f t="shared" si="23"/>
        <v>6466191.2999999998</v>
      </c>
      <c r="J70" s="23">
        <f t="shared" si="23"/>
        <v>3769363.13</v>
      </c>
      <c r="K70" s="23">
        <f t="shared" si="23"/>
        <v>5169486</v>
      </c>
      <c r="L70" s="23">
        <f t="shared" si="23"/>
        <v>176412406.07999998</v>
      </c>
    </row>
    <row r="75" spans="1:12" ht="16.5" x14ac:dyDescent="0.25">
      <c r="A75" s="26" t="s">
        <v>19</v>
      </c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</row>
    <row r="76" spans="1:12" ht="15" x14ac:dyDescent="0.2">
      <c r="A76" s="27" t="s">
        <v>23</v>
      </c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</row>
    <row r="77" spans="1:12" ht="14.25" x14ac:dyDescent="0.2">
      <c r="A77" s="28" t="s">
        <v>22</v>
      </c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</row>
    <row r="78" spans="1:12" ht="15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80" spans="1:12" x14ac:dyDescent="0.2">
      <c r="A80" s="29" t="s">
        <v>41</v>
      </c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</row>
    <row r="81" spans="1:12" x14ac:dyDescent="0.2">
      <c r="A81" s="29" t="s">
        <v>44</v>
      </c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</row>
    <row r="82" spans="1:12" x14ac:dyDescent="0.2">
      <c r="L82" s="2" t="s">
        <v>38</v>
      </c>
    </row>
    <row r="83" spans="1:12" ht="15" customHeight="1" x14ac:dyDescent="0.2">
      <c r="A83" s="16" t="s">
        <v>1</v>
      </c>
      <c r="B83" s="30" t="s">
        <v>37</v>
      </c>
      <c r="C83" s="33" t="s">
        <v>28</v>
      </c>
      <c r="D83" s="33" t="s">
        <v>29</v>
      </c>
      <c r="E83" s="33" t="s">
        <v>30</v>
      </c>
      <c r="F83" s="33" t="s">
        <v>34</v>
      </c>
      <c r="G83" s="33" t="s">
        <v>31</v>
      </c>
      <c r="H83" s="33" t="s">
        <v>27</v>
      </c>
      <c r="I83" s="33" t="s">
        <v>32</v>
      </c>
      <c r="J83" s="33" t="s">
        <v>33</v>
      </c>
      <c r="K83" s="33" t="s">
        <v>36</v>
      </c>
      <c r="L83" s="33" t="s">
        <v>0</v>
      </c>
    </row>
    <row r="84" spans="1:12" ht="15" customHeight="1" x14ac:dyDescent="0.2">
      <c r="A84" s="17" t="s">
        <v>2</v>
      </c>
      <c r="B84" s="31"/>
      <c r="C84" s="34"/>
      <c r="D84" s="34"/>
      <c r="E84" s="34"/>
      <c r="F84" s="34"/>
      <c r="G84" s="34"/>
      <c r="H84" s="34"/>
      <c r="I84" s="34"/>
      <c r="J84" s="34"/>
      <c r="K84" s="34"/>
      <c r="L84" s="34"/>
    </row>
    <row r="85" spans="1:12" ht="15" customHeight="1" x14ac:dyDescent="0.2">
      <c r="A85" s="18" t="s">
        <v>3</v>
      </c>
      <c r="B85" s="32"/>
      <c r="C85" s="35"/>
      <c r="D85" s="35"/>
      <c r="E85" s="35"/>
      <c r="F85" s="35"/>
      <c r="G85" s="35"/>
      <c r="H85" s="35"/>
      <c r="I85" s="35"/>
      <c r="J85" s="35"/>
      <c r="K85" s="35"/>
      <c r="L85" s="35"/>
    </row>
    <row r="86" spans="1:12" x14ac:dyDescent="0.2">
      <c r="A86" s="15">
        <v>1</v>
      </c>
      <c r="B86" s="3" t="s">
        <v>5</v>
      </c>
      <c r="C86" s="4">
        <v>4349486.26</v>
      </c>
      <c r="D86" s="4">
        <v>1339284.97</v>
      </c>
      <c r="E86" s="4">
        <v>183591.49</v>
      </c>
      <c r="F86" s="4">
        <v>0</v>
      </c>
      <c r="G86" s="4">
        <v>22534.47</v>
      </c>
      <c r="H86" s="4">
        <v>120939.02</v>
      </c>
      <c r="I86" s="4">
        <v>284633.84999999998</v>
      </c>
      <c r="J86" s="4">
        <v>157408.17000000001</v>
      </c>
      <c r="K86" s="4">
        <v>0</v>
      </c>
      <c r="L86" s="4">
        <f t="shared" ref="L86:L105" si="24">SUM(C86:K86)</f>
        <v>6457878.2299999986</v>
      </c>
    </row>
    <row r="87" spans="1:12" x14ac:dyDescent="0.2">
      <c r="A87" s="15">
        <v>2</v>
      </c>
      <c r="B87" s="3" t="s">
        <v>6</v>
      </c>
      <c r="C87" s="4">
        <v>3150147.74</v>
      </c>
      <c r="D87" s="4">
        <v>869123.47</v>
      </c>
      <c r="E87" s="4">
        <v>213788.40000000002</v>
      </c>
      <c r="F87" s="4">
        <v>0</v>
      </c>
      <c r="G87" s="4">
        <v>17695.07</v>
      </c>
      <c r="H87" s="4">
        <v>49193.61</v>
      </c>
      <c r="I87" s="4">
        <v>136270.1</v>
      </c>
      <c r="J87" s="4">
        <v>64505.84</v>
      </c>
      <c r="K87" s="4">
        <v>0</v>
      </c>
      <c r="L87" s="4">
        <f t="shared" si="24"/>
        <v>4500724.2300000004</v>
      </c>
    </row>
    <row r="88" spans="1:12" x14ac:dyDescent="0.2">
      <c r="A88" s="15">
        <v>3</v>
      </c>
      <c r="B88" s="3" t="s">
        <v>20</v>
      </c>
      <c r="C88" s="4">
        <v>3012111.36</v>
      </c>
      <c r="D88" s="4">
        <v>810961.03</v>
      </c>
      <c r="E88" s="4">
        <v>219368.26</v>
      </c>
      <c r="F88" s="4">
        <v>0</v>
      </c>
      <c r="G88" s="4">
        <v>17167.07</v>
      </c>
      <c r="H88" s="4">
        <v>35989.79</v>
      </c>
      <c r="I88" s="4">
        <v>119647.74</v>
      </c>
      <c r="J88" s="4">
        <v>47228.13</v>
      </c>
      <c r="K88" s="4">
        <v>18733</v>
      </c>
      <c r="L88" s="4">
        <f t="shared" si="24"/>
        <v>4281206.379999999</v>
      </c>
    </row>
    <row r="89" spans="1:12" x14ac:dyDescent="0.2">
      <c r="A89" s="15">
        <v>4</v>
      </c>
      <c r="B89" s="3" t="s">
        <v>21</v>
      </c>
      <c r="C89" s="4">
        <v>6152013.6300000008</v>
      </c>
      <c r="D89" s="4">
        <v>2566769.3199999998</v>
      </c>
      <c r="E89" s="4">
        <v>202300.44</v>
      </c>
      <c r="F89" s="4">
        <v>64.08</v>
      </c>
      <c r="G89" s="4">
        <v>53168.42</v>
      </c>
      <c r="H89" s="4">
        <v>356935.01999999996</v>
      </c>
      <c r="I89" s="4">
        <v>583445.52</v>
      </c>
      <c r="J89" s="4">
        <v>410121.36</v>
      </c>
      <c r="K89" s="4">
        <v>276831</v>
      </c>
      <c r="L89" s="4">
        <f t="shared" si="24"/>
        <v>10601648.789999999</v>
      </c>
    </row>
    <row r="90" spans="1:12" x14ac:dyDescent="0.2">
      <c r="A90" s="15">
        <v>5</v>
      </c>
      <c r="B90" s="3" t="s">
        <v>7</v>
      </c>
      <c r="C90" s="4">
        <v>6013353.6900000004</v>
      </c>
      <c r="D90" s="4">
        <v>1953754.5299999998</v>
      </c>
      <c r="E90" s="4">
        <v>169313.61</v>
      </c>
      <c r="F90" s="4">
        <v>0</v>
      </c>
      <c r="G90" s="4">
        <v>34284.839999999997</v>
      </c>
      <c r="H90" s="4">
        <v>224990.53</v>
      </c>
      <c r="I90" s="4">
        <v>460371.23</v>
      </c>
      <c r="J90" s="4">
        <v>289217.46000000002</v>
      </c>
      <c r="K90" s="4">
        <v>0</v>
      </c>
      <c r="L90" s="4">
        <f t="shared" si="24"/>
        <v>9145285.8900000025</v>
      </c>
    </row>
    <row r="91" spans="1:12" x14ac:dyDescent="0.2">
      <c r="A91" s="15">
        <v>6</v>
      </c>
      <c r="B91" s="3" t="s">
        <v>17</v>
      </c>
      <c r="C91" s="4">
        <v>2725349.75</v>
      </c>
      <c r="D91" s="4">
        <v>601078.29</v>
      </c>
      <c r="E91" s="4">
        <v>275002.77</v>
      </c>
      <c r="F91" s="4">
        <v>0</v>
      </c>
      <c r="G91" s="4">
        <v>21363.75</v>
      </c>
      <c r="H91" s="4">
        <v>106010.59</v>
      </c>
      <c r="I91" s="4">
        <v>516388.94</v>
      </c>
      <c r="J91" s="4">
        <v>140555.29999999999</v>
      </c>
      <c r="K91" s="4">
        <v>0</v>
      </c>
      <c r="L91" s="4">
        <f t="shared" si="24"/>
        <v>4385749.3899999997</v>
      </c>
    </row>
    <row r="92" spans="1:12" x14ac:dyDescent="0.2">
      <c r="A92" s="15">
        <v>7</v>
      </c>
      <c r="B92" s="3" t="s">
        <v>18</v>
      </c>
      <c r="C92" s="4">
        <v>2231897.36</v>
      </c>
      <c r="D92" s="4">
        <v>535226.88</v>
      </c>
      <c r="E92" s="4">
        <v>272048.73</v>
      </c>
      <c r="F92" s="4">
        <v>0</v>
      </c>
      <c r="G92" s="4">
        <v>15005.86</v>
      </c>
      <c r="H92" s="4">
        <v>36542.300000000003</v>
      </c>
      <c r="I92" s="4">
        <v>165508.43</v>
      </c>
      <c r="J92" s="4">
        <v>48100.28</v>
      </c>
      <c r="K92" s="4">
        <v>0</v>
      </c>
      <c r="L92" s="4">
        <f t="shared" si="24"/>
        <v>3304329.8399999994</v>
      </c>
    </row>
    <row r="93" spans="1:12" x14ac:dyDescent="0.2">
      <c r="A93" s="15">
        <v>8</v>
      </c>
      <c r="B93" s="3" t="s">
        <v>8</v>
      </c>
      <c r="C93" s="4">
        <v>3780631.46</v>
      </c>
      <c r="D93" s="4">
        <v>1152590.5599999998</v>
      </c>
      <c r="E93" s="4">
        <v>193110.08000000002</v>
      </c>
      <c r="F93" s="4">
        <v>0</v>
      </c>
      <c r="G93" s="4">
        <v>19320</v>
      </c>
      <c r="H93" s="4">
        <v>89704.44</v>
      </c>
      <c r="I93" s="4">
        <v>205059.73</v>
      </c>
      <c r="J93" s="4">
        <v>116969.45</v>
      </c>
      <c r="K93" s="4">
        <v>15044</v>
      </c>
      <c r="L93" s="4">
        <f t="shared" si="24"/>
        <v>5572429.7200000007</v>
      </c>
    </row>
    <row r="94" spans="1:12" x14ac:dyDescent="0.2">
      <c r="A94" s="15">
        <v>9</v>
      </c>
      <c r="B94" s="3" t="s">
        <v>9</v>
      </c>
      <c r="C94" s="4">
        <v>3504915.56</v>
      </c>
      <c r="D94" s="4">
        <v>984797.5199999999</v>
      </c>
      <c r="E94" s="4">
        <v>202300.44</v>
      </c>
      <c r="F94" s="4">
        <v>85.95</v>
      </c>
      <c r="G94" s="4">
        <v>19019.25</v>
      </c>
      <c r="H94" s="4">
        <v>55784.729999999996</v>
      </c>
      <c r="I94" s="4">
        <v>180536.23</v>
      </c>
      <c r="J94" s="4">
        <v>73517.119999999995</v>
      </c>
      <c r="K94" s="4">
        <v>0</v>
      </c>
      <c r="L94" s="4">
        <f t="shared" si="24"/>
        <v>5020956.8000000017</v>
      </c>
    </row>
    <row r="95" spans="1:12" x14ac:dyDescent="0.2">
      <c r="A95" s="15">
        <v>10</v>
      </c>
      <c r="B95" s="3" t="s">
        <v>16</v>
      </c>
      <c r="C95" s="4">
        <v>2502023.91</v>
      </c>
      <c r="D95" s="4">
        <v>564628.71000000008</v>
      </c>
      <c r="E95" s="4">
        <v>265320.07</v>
      </c>
      <c r="F95" s="4">
        <v>0</v>
      </c>
      <c r="G95" s="4">
        <v>17345.48</v>
      </c>
      <c r="H95" s="4">
        <v>41829.5</v>
      </c>
      <c r="I95" s="4">
        <v>183806.69</v>
      </c>
      <c r="J95" s="4">
        <v>55495.97</v>
      </c>
      <c r="K95" s="4">
        <v>0</v>
      </c>
      <c r="L95" s="4">
        <f t="shared" si="24"/>
        <v>3630450.33</v>
      </c>
    </row>
    <row r="96" spans="1:12" x14ac:dyDescent="0.2">
      <c r="A96" s="15">
        <v>11</v>
      </c>
      <c r="B96" s="3" t="s">
        <v>10</v>
      </c>
      <c r="C96" s="4">
        <v>3913853.6199999996</v>
      </c>
      <c r="D96" s="4">
        <v>1365672.44</v>
      </c>
      <c r="E96" s="4">
        <v>201315.76</v>
      </c>
      <c r="F96" s="4">
        <v>0</v>
      </c>
      <c r="G96" s="4">
        <v>24142.780000000002</v>
      </c>
      <c r="H96" s="4">
        <v>111800</v>
      </c>
      <c r="I96" s="4">
        <v>368277.61</v>
      </c>
      <c r="J96" s="4">
        <v>146549.39000000001</v>
      </c>
      <c r="K96" s="4">
        <v>0</v>
      </c>
      <c r="L96" s="4">
        <f t="shared" si="24"/>
        <v>6131611.5999999996</v>
      </c>
    </row>
    <row r="97" spans="1:12" x14ac:dyDescent="0.2">
      <c r="A97" s="15">
        <v>12</v>
      </c>
      <c r="B97" s="3" t="s">
        <v>11</v>
      </c>
      <c r="C97" s="4">
        <v>5693210.04</v>
      </c>
      <c r="D97" s="4">
        <v>1204635.3399999999</v>
      </c>
      <c r="E97" s="4">
        <v>189335.47</v>
      </c>
      <c r="F97" s="4">
        <v>0</v>
      </c>
      <c r="G97" s="4">
        <v>40931.72</v>
      </c>
      <c r="H97" s="4">
        <v>73293.150000000009</v>
      </c>
      <c r="I97" s="4">
        <v>198661.79</v>
      </c>
      <c r="J97" s="4">
        <v>96408.03</v>
      </c>
      <c r="K97" s="4">
        <v>133952</v>
      </c>
      <c r="L97" s="4">
        <f t="shared" si="24"/>
        <v>7630427.54</v>
      </c>
    </row>
    <row r="98" spans="1:12" x14ac:dyDescent="0.2">
      <c r="A98" s="15">
        <v>13</v>
      </c>
      <c r="B98" s="3" t="s">
        <v>12</v>
      </c>
      <c r="C98" s="4">
        <v>5488024.6200000001</v>
      </c>
      <c r="D98" s="4">
        <v>1683175.02</v>
      </c>
      <c r="E98" s="4">
        <v>168821.27000000002</v>
      </c>
      <c r="F98" s="4">
        <v>0</v>
      </c>
      <c r="G98" s="4">
        <v>26678.27</v>
      </c>
      <c r="H98" s="4">
        <v>130541.37999999999</v>
      </c>
      <c r="I98" s="4">
        <v>258235.89</v>
      </c>
      <c r="J98" s="4">
        <v>173287.19</v>
      </c>
      <c r="K98" s="4">
        <v>0</v>
      </c>
      <c r="L98" s="4">
        <f t="shared" si="24"/>
        <v>7928763.6399999997</v>
      </c>
    </row>
    <row r="99" spans="1:12" ht="12.75" customHeight="1" x14ac:dyDescent="0.2">
      <c r="A99" s="15">
        <v>14</v>
      </c>
      <c r="B99" s="3" t="s">
        <v>35</v>
      </c>
      <c r="C99" s="4">
        <v>2810063.48</v>
      </c>
      <c r="D99" s="4">
        <v>950196.05999999994</v>
      </c>
      <c r="E99" s="4">
        <v>228886.84999999998</v>
      </c>
      <c r="F99" s="4">
        <v>0</v>
      </c>
      <c r="G99" s="4">
        <v>16347.24</v>
      </c>
      <c r="H99" s="4">
        <v>24715.379999999997</v>
      </c>
      <c r="I99" s="4">
        <v>95761.61</v>
      </c>
      <c r="J99" s="4">
        <v>32340.16</v>
      </c>
      <c r="K99" s="4">
        <v>0</v>
      </c>
      <c r="L99" s="4">
        <f t="shared" si="24"/>
        <v>4158310.7800000003</v>
      </c>
    </row>
    <row r="100" spans="1:12" x14ac:dyDescent="0.2">
      <c r="A100" s="15">
        <v>15</v>
      </c>
      <c r="B100" s="3" t="s">
        <v>26</v>
      </c>
      <c r="C100" s="4">
        <v>3578246.9699999997</v>
      </c>
      <c r="D100" s="4">
        <v>996076.13</v>
      </c>
      <c r="E100" s="4">
        <v>202300.44</v>
      </c>
      <c r="F100" s="4">
        <v>0</v>
      </c>
      <c r="G100" s="4">
        <v>19992.43</v>
      </c>
      <c r="H100" s="4">
        <v>75206.2</v>
      </c>
      <c r="I100" s="4">
        <v>177615.71</v>
      </c>
      <c r="J100" s="4">
        <v>97966.65</v>
      </c>
      <c r="K100" s="4">
        <v>0</v>
      </c>
      <c r="L100" s="4">
        <f t="shared" si="24"/>
        <v>5147404.53</v>
      </c>
    </row>
    <row r="101" spans="1:12" x14ac:dyDescent="0.2">
      <c r="A101" s="15">
        <v>16</v>
      </c>
      <c r="B101" s="3" t="s">
        <v>24</v>
      </c>
      <c r="C101" s="4">
        <v>9135246.4400000013</v>
      </c>
      <c r="D101" s="4">
        <v>4037297.4799999995</v>
      </c>
      <c r="E101" s="4">
        <v>146830.04</v>
      </c>
      <c r="F101" s="4">
        <v>59.9</v>
      </c>
      <c r="G101" s="4">
        <v>40080.75</v>
      </c>
      <c r="H101" s="4">
        <v>294738.83</v>
      </c>
      <c r="I101" s="4">
        <v>633170.64</v>
      </c>
      <c r="J101" s="4">
        <v>386358.36</v>
      </c>
      <c r="K101" s="4">
        <v>0</v>
      </c>
      <c r="L101" s="4">
        <f t="shared" si="24"/>
        <v>14673782.440000001</v>
      </c>
    </row>
    <row r="102" spans="1:12" x14ac:dyDescent="0.2">
      <c r="A102" s="15">
        <v>17</v>
      </c>
      <c r="B102" s="3" t="s">
        <v>13</v>
      </c>
      <c r="C102" s="4">
        <v>4503938.4899999993</v>
      </c>
      <c r="D102" s="4">
        <v>1339719.27</v>
      </c>
      <c r="E102" s="4">
        <v>185889.08000000002</v>
      </c>
      <c r="F102" s="4">
        <v>0</v>
      </c>
      <c r="G102" s="4">
        <v>26094.73</v>
      </c>
      <c r="H102" s="4">
        <v>130398.29999999999</v>
      </c>
      <c r="I102" s="4">
        <v>335913.7</v>
      </c>
      <c r="J102" s="4">
        <v>169449.55</v>
      </c>
      <c r="K102" s="4">
        <v>1080739</v>
      </c>
      <c r="L102" s="4">
        <f t="shared" si="24"/>
        <v>7772142.1200000001</v>
      </c>
    </row>
    <row r="103" spans="1:12" x14ac:dyDescent="0.2">
      <c r="A103" s="15">
        <v>18</v>
      </c>
      <c r="B103" s="3" t="s">
        <v>4</v>
      </c>
      <c r="C103" s="4">
        <v>39153575.219999999</v>
      </c>
      <c r="D103" s="4">
        <v>15373774.129999999</v>
      </c>
      <c r="E103" s="4">
        <v>125002.93000000001</v>
      </c>
      <c r="F103" s="4">
        <v>1615.59</v>
      </c>
      <c r="G103" s="4">
        <v>140662.49</v>
      </c>
      <c r="H103" s="4">
        <v>1416408</v>
      </c>
      <c r="I103" s="4">
        <v>2162797.66</v>
      </c>
      <c r="J103" s="4">
        <v>1548557.13</v>
      </c>
      <c r="K103" s="4">
        <v>0</v>
      </c>
      <c r="L103" s="4">
        <f t="shared" si="24"/>
        <v>59922393.149999999</v>
      </c>
    </row>
    <row r="104" spans="1:12" x14ac:dyDescent="0.2">
      <c r="A104" s="15">
        <v>19</v>
      </c>
      <c r="B104" s="3" t="s">
        <v>14</v>
      </c>
      <c r="C104" s="4">
        <v>4113828.2900000005</v>
      </c>
      <c r="D104" s="4">
        <v>1514766.8299999998</v>
      </c>
      <c r="E104" s="4">
        <v>180801.56</v>
      </c>
      <c r="F104" s="4">
        <v>0</v>
      </c>
      <c r="G104" s="4">
        <v>17949.03</v>
      </c>
      <c r="H104" s="4">
        <v>98772.92</v>
      </c>
      <c r="I104" s="4">
        <v>209597.86</v>
      </c>
      <c r="J104" s="4">
        <v>129352.36</v>
      </c>
      <c r="K104" s="4">
        <v>0</v>
      </c>
      <c r="L104" s="4">
        <f t="shared" si="24"/>
        <v>6265068.8500000006</v>
      </c>
    </row>
    <row r="105" spans="1:12" x14ac:dyDescent="0.2">
      <c r="A105" s="15">
        <v>20</v>
      </c>
      <c r="B105" s="3" t="s">
        <v>15</v>
      </c>
      <c r="C105" s="4">
        <v>4387011.82</v>
      </c>
      <c r="D105" s="4">
        <v>1325624.23</v>
      </c>
      <c r="E105" s="4">
        <v>194422.86</v>
      </c>
      <c r="F105" s="4">
        <v>0</v>
      </c>
      <c r="G105" s="4">
        <v>27699.15</v>
      </c>
      <c r="H105" s="4">
        <v>152223.10999999999</v>
      </c>
      <c r="I105" s="4">
        <v>294432.84999999998</v>
      </c>
      <c r="J105" s="4">
        <v>198093.58</v>
      </c>
      <c r="K105" s="4">
        <v>0</v>
      </c>
      <c r="L105" s="4">
        <f t="shared" si="24"/>
        <v>6579507.6000000015</v>
      </c>
    </row>
    <row r="106" spans="1:12" x14ac:dyDescent="0.2">
      <c r="A106" s="24" t="s">
        <v>0</v>
      </c>
      <c r="B106" s="25"/>
      <c r="C106" s="22">
        <f>SUM(C86:C105)</f>
        <v>120198929.70999998</v>
      </c>
      <c r="D106" s="22">
        <f t="shared" ref="D106:L106" si="25">SUM(D86:D105)</f>
        <v>41169152.209999993</v>
      </c>
      <c r="E106" s="22">
        <f t="shared" si="25"/>
        <v>4019750.5500000003</v>
      </c>
      <c r="F106" s="22">
        <f>SUM(F86:F105)</f>
        <v>1825.52</v>
      </c>
      <c r="G106" s="22">
        <f t="shared" si="25"/>
        <v>617482.79999999993</v>
      </c>
      <c r="H106" s="22">
        <f t="shared" si="25"/>
        <v>3626016.7999999993</v>
      </c>
      <c r="I106" s="22">
        <f t="shared" si="25"/>
        <v>7570133.7800000003</v>
      </c>
      <c r="J106" s="22">
        <f t="shared" si="25"/>
        <v>4381481.4799999986</v>
      </c>
      <c r="K106" s="22">
        <f t="shared" si="25"/>
        <v>1525299</v>
      </c>
      <c r="L106" s="22">
        <f t="shared" si="25"/>
        <v>183110071.84999999</v>
      </c>
    </row>
    <row r="111" spans="1:12" ht="16.5" x14ac:dyDescent="0.25">
      <c r="A111" s="26" t="s">
        <v>19</v>
      </c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</row>
    <row r="112" spans="1:12" ht="15" x14ac:dyDescent="0.2">
      <c r="A112" s="27" t="s">
        <v>23</v>
      </c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</row>
    <row r="113" spans="1:12" ht="14.25" x14ac:dyDescent="0.2">
      <c r="A113" s="28" t="s">
        <v>22</v>
      </c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</row>
    <row r="114" spans="1:12" ht="15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</row>
    <row r="116" spans="1:12" x14ac:dyDescent="0.2">
      <c r="A116" s="29" t="s">
        <v>42</v>
      </c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</row>
    <row r="117" spans="1:12" x14ac:dyDescent="0.2">
      <c r="A117" s="29" t="s">
        <v>45</v>
      </c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</row>
    <row r="118" spans="1:12" x14ac:dyDescent="0.2">
      <c r="L118" s="2" t="s">
        <v>38</v>
      </c>
    </row>
    <row r="119" spans="1:12" ht="15" customHeight="1" x14ac:dyDescent="0.2">
      <c r="A119" s="16" t="s">
        <v>1</v>
      </c>
      <c r="B119" s="30" t="s">
        <v>37</v>
      </c>
      <c r="C119" s="33" t="s">
        <v>28</v>
      </c>
      <c r="D119" s="33" t="s">
        <v>29</v>
      </c>
      <c r="E119" s="33" t="s">
        <v>30</v>
      </c>
      <c r="F119" s="33" t="s">
        <v>34</v>
      </c>
      <c r="G119" s="33" t="s">
        <v>31</v>
      </c>
      <c r="H119" s="33" t="s">
        <v>27</v>
      </c>
      <c r="I119" s="33" t="s">
        <v>32</v>
      </c>
      <c r="J119" s="33" t="s">
        <v>33</v>
      </c>
      <c r="K119" s="33" t="s">
        <v>36</v>
      </c>
      <c r="L119" s="33" t="s">
        <v>0</v>
      </c>
    </row>
    <row r="120" spans="1:12" ht="15" customHeight="1" x14ac:dyDescent="0.2">
      <c r="A120" s="17" t="s">
        <v>2</v>
      </c>
      <c r="B120" s="31"/>
      <c r="C120" s="34"/>
      <c r="D120" s="34"/>
      <c r="E120" s="34"/>
      <c r="F120" s="34"/>
      <c r="G120" s="34"/>
      <c r="H120" s="34"/>
      <c r="I120" s="34"/>
      <c r="J120" s="34"/>
      <c r="K120" s="34"/>
      <c r="L120" s="34"/>
    </row>
    <row r="121" spans="1:12" ht="15" customHeight="1" x14ac:dyDescent="0.2">
      <c r="A121" s="18" t="s">
        <v>3</v>
      </c>
      <c r="B121" s="32"/>
      <c r="C121" s="35"/>
      <c r="D121" s="35"/>
      <c r="E121" s="35"/>
      <c r="F121" s="35"/>
      <c r="G121" s="35"/>
      <c r="H121" s="35"/>
      <c r="I121" s="35"/>
      <c r="J121" s="35"/>
      <c r="K121" s="35"/>
      <c r="L121" s="35"/>
    </row>
    <row r="122" spans="1:12" x14ac:dyDescent="0.2">
      <c r="A122" s="15">
        <v>1</v>
      </c>
      <c r="B122" s="3" t="s">
        <v>5</v>
      </c>
      <c r="C122" s="4">
        <v>4110449.57</v>
      </c>
      <c r="D122" s="4">
        <v>1385816.2599999998</v>
      </c>
      <c r="E122" s="4">
        <v>-94374.91</v>
      </c>
      <c r="F122" s="4">
        <v>0</v>
      </c>
      <c r="G122" s="4">
        <v>28692.6</v>
      </c>
      <c r="H122" s="4">
        <v>118437.15000000001</v>
      </c>
      <c r="I122" s="4">
        <v>259855.55</v>
      </c>
      <c r="J122" s="4">
        <v>153300.57</v>
      </c>
      <c r="K122" s="4">
        <v>7967</v>
      </c>
      <c r="L122" s="4">
        <f t="shared" ref="L122:L141" si="26">SUM(C122:K122)</f>
        <v>5970143.79</v>
      </c>
    </row>
    <row r="123" spans="1:12" x14ac:dyDescent="0.2">
      <c r="A123" s="15">
        <v>2</v>
      </c>
      <c r="B123" s="3" t="s">
        <v>6</v>
      </c>
      <c r="C123" s="4">
        <v>2975846.04</v>
      </c>
      <c r="D123" s="4">
        <v>908788.61</v>
      </c>
      <c r="E123" s="4">
        <v>-68586.170000000013</v>
      </c>
      <c r="F123" s="4">
        <v>0</v>
      </c>
      <c r="G123" s="4">
        <v>22530.699999999997</v>
      </c>
      <c r="H123" s="4">
        <v>48848.08</v>
      </c>
      <c r="I123" s="4">
        <v>117436.33</v>
      </c>
      <c r="J123" s="4">
        <v>62836.24</v>
      </c>
      <c r="K123" s="4">
        <v>0</v>
      </c>
      <c r="L123" s="4">
        <f t="shared" si="26"/>
        <v>4067699.8300000005</v>
      </c>
    </row>
    <row r="124" spans="1:12" x14ac:dyDescent="0.2">
      <c r="A124" s="15">
        <v>3</v>
      </c>
      <c r="B124" s="3" t="s">
        <v>20</v>
      </c>
      <c r="C124" s="4">
        <v>2847084.88</v>
      </c>
      <c r="D124" s="4">
        <v>850090.13</v>
      </c>
      <c r="E124" s="4">
        <v>-63820.859999999993</v>
      </c>
      <c r="F124" s="4">
        <v>0</v>
      </c>
      <c r="G124" s="4">
        <v>21858.42</v>
      </c>
      <c r="H124" s="4">
        <v>35759.24</v>
      </c>
      <c r="I124" s="4">
        <v>99117.85</v>
      </c>
      <c r="J124" s="4">
        <v>46007.88</v>
      </c>
      <c r="K124" s="4">
        <v>0</v>
      </c>
      <c r="L124" s="4">
        <f t="shared" si="26"/>
        <v>3836097.54</v>
      </c>
    </row>
    <row r="125" spans="1:12" x14ac:dyDescent="0.2">
      <c r="A125" s="15">
        <v>4</v>
      </c>
      <c r="B125" s="3" t="s">
        <v>21</v>
      </c>
      <c r="C125" s="4">
        <v>5778110.4500000002</v>
      </c>
      <c r="D125" s="4">
        <v>2210838.13</v>
      </c>
      <c r="E125" s="4">
        <v>-78397.100000000006</v>
      </c>
      <c r="F125" s="4">
        <v>184.28</v>
      </c>
      <c r="G125" s="4">
        <v>67698.080000000002</v>
      </c>
      <c r="H125" s="4">
        <v>228478.13999999996</v>
      </c>
      <c r="I125" s="4">
        <v>526555.91</v>
      </c>
      <c r="J125" s="4">
        <v>401057.36</v>
      </c>
      <c r="K125" s="4">
        <v>343171</v>
      </c>
      <c r="L125" s="4">
        <f t="shared" si="26"/>
        <v>9477696.25</v>
      </c>
    </row>
    <row r="126" spans="1:12" x14ac:dyDescent="0.2">
      <c r="A126" s="15">
        <v>5</v>
      </c>
      <c r="B126" s="3" t="s">
        <v>7</v>
      </c>
      <c r="C126" s="4">
        <v>5688133.1800000006</v>
      </c>
      <c r="D126" s="4">
        <v>1955124.4</v>
      </c>
      <c r="E126" s="4">
        <v>-106568.5</v>
      </c>
      <c r="F126" s="4">
        <v>139.72999999999999</v>
      </c>
      <c r="G126" s="4">
        <v>43654.06</v>
      </c>
      <c r="H126" s="4">
        <v>209036.6</v>
      </c>
      <c r="I126" s="4">
        <v>421646.77</v>
      </c>
      <c r="J126" s="4">
        <v>281851.71999999997</v>
      </c>
      <c r="K126" s="4">
        <v>0</v>
      </c>
      <c r="L126" s="4">
        <f t="shared" si="26"/>
        <v>8493017.9600000009</v>
      </c>
    </row>
    <row r="127" spans="1:12" x14ac:dyDescent="0.2">
      <c r="A127" s="15">
        <v>6</v>
      </c>
      <c r="B127" s="3" t="s">
        <v>17</v>
      </c>
      <c r="C127" s="4">
        <v>2556063.66</v>
      </c>
      <c r="D127" s="4">
        <v>605599.88</v>
      </c>
      <c r="E127" s="4">
        <v>-16307.900000000001</v>
      </c>
      <c r="F127" s="4">
        <v>0</v>
      </c>
      <c r="G127" s="4">
        <v>27201.95</v>
      </c>
      <c r="H127" s="4">
        <v>105995.86</v>
      </c>
      <c r="I127" s="4">
        <v>482852.17</v>
      </c>
      <c r="J127" s="4">
        <v>136980.6</v>
      </c>
      <c r="K127" s="4">
        <v>2938701</v>
      </c>
      <c r="L127" s="4">
        <f t="shared" si="26"/>
        <v>6837087.2200000007</v>
      </c>
    </row>
    <row r="128" spans="1:12" x14ac:dyDescent="0.2">
      <c r="A128" s="15">
        <v>7</v>
      </c>
      <c r="B128" s="3" t="s">
        <v>18</v>
      </c>
      <c r="C128" s="4">
        <v>2084329.9700000004</v>
      </c>
      <c r="D128" s="4">
        <v>559657.89</v>
      </c>
      <c r="E128" s="4">
        <v>-18830.71</v>
      </c>
      <c r="F128" s="4">
        <v>0</v>
      </c>
      <c r="G128" s="4">
        <v>19106.61</v>
      </c>
      <c r="H128" s="4">
        <v>36527.54</v>
      </c>
      <c r="I128" s="4">
        <v>143361.60999999999</v>
      </c>
      <c r="J128" s="4">
        <v>46857.81</v>
      </c>
      <c r="K128" s="4">
        <v>0</v>
      </c>
      <c r="L128" s="4">
        <f t="shared" si="26"/>
        <v>2871010.72</v>
      </c>
    </row>
    <row r="129" spans="1:12" x14ac:dyDescent="0.2">
      <c r="A129" s="15">
        <v>8</v>
      </c>
      <c r="B129" s="3" t="s">
        <v>8</v>
      </c>
      <c r="C129" s="4">
        <v>3579783.56</v>
      </c>
      <c r="D129" s="4">
        <v>1200695.7799999998</v>
      </c>
      <c r="E129" s="4">
        <v>-86245.85</v>
      </c>
      <c r="F129" s="4">
        <v>0</v>
      </c>
      <c r="G129" s="4">
        <v>24599.690000000002</v>
      </c>
      <c r="H129" s="4">
        <v>87734.22</v>
      </c>
      <c r="I129" s="4">
        <v>184519.81</v>
      </c>
      <c r="J129" s="4">
        <v>113922.57</v>
      </c>
      <c r="K129" s="4">
        <v>26913</v>
      </c>
      <c r="L129" s="4">
        <f t="shared" si="26"/>
        <v>5131922.78</v>
      </c>
    </row>
    <row r="130" spans="1:12" x14ac:dyDescent="0.2">
      <c r="A130" s="15">
        <v>9</v>
      </c>
      <c r="B130" s="3" t="s">
        <v>9</v>
      </c>
      <c r="C130" s="4">
        <v>3316568.3600000003</v>
      </c>
      <c r="D130" s="4">
        <v>1029832.38</v>
      </c>
      <c r="E130" s="4">
        <v>-78397.100000000006</v>
      </c>
      <c r="F130" s="4">
        <v>0</v>
      </c>
      <c r="G130" s="4">
        <v>24216.760000000002</v>
      </c>
      <c r="H130" s="4">
        <v>55482.609999999993</v>
      </c>
      <c r="I130" s="4">
        <v>160631.85</v>
      </c>
      <c r="J130" s="4">
        <v>71633.64</v>
      </c>
      <c r="K130" s="4">
        <v>0</v>
      </c>
      <c r="L130" s="4">
        <f t="shared" si="26"/>
        <v>4579968.5</v>
      </c>
    </row>
    <row r="131" spans="1:12" x14ac:dyDescent="0.2">
      <c r="A131" s="15">
        <v>10</v>
      </c>
      <c r="B131" s="3" t="s">
        <v>16</v>
      </c>
      <c r="C131" s="4">
        <v>2360041.61</v>
      </c>
      <c r="D131" s="4">
        <v>589348.39</v>
      </c>
      <c r="E131" s="4">
        <v>-24577.120000000003</v>
      </c>
      <c r="F131" s="4">
        <v>0</v>
      </c>
      <c r="G131" s="4">
        <v>22085.59</v>
      </c>
      <c r="H131" s="4">
        <v>41782.370000000003</v>
      </c>
      <c r="I131" s="4">
        <v>162404.26999999999</v>
      </c>
      <c r="J131" s="4">
        <v>54087.8</v>
      </c>
      <c r="K131" s="4">
        <v>696136</v>
      </c>
      <c r="L131" s="4">
        <f t="shared" si="26"/>
        <v>3901308.9099999997</v>
      </c>
    </row>
    <row r="132" spans="1:12" x14ac:dyDescent="0.2">
      <c r="A132" s="15">
        <v>11</v>
      </c>
      <c r="B132" s="3" t="s">
        <v>10</v>
      </c>
      <c r="C132" s="4">
        <v>3691468.58</v>
      </c>
      <c r="D132" s="4">
        <v>1270723.4099999999</v>
      </c>
      <c r="E132" s="4">
        <v>-79238.040000000008</v>
      </c>
      <c r="F132" s="4">
        <v>0</v>
      </c>
      <c r="G132" s="4">
        <v>30740.420000000002</v>
      </c>
      <c r="H132" s="4">
        <v>111427.55</v>
      </c>
      <c r="I132" s="4">
        <v>340542.03</v>
      </c>
      <c r="J132" s="4">
        <v>142744.64000000001</v>
      </c>
      <c r="K132" s="4">
        <v>4842</v>
      </c>
      <c r="L132" s="4">
        <f t="shared" si="26"/>
        <v>5513250.5899999999</v>
      </c>
    </row>
    <row r="133" spans="1:12" x14ac:dyDescent="0.2">
      <c r="A133" s="15">
        <v>12</v>
      </c>
      <c r="B133" s="3" t="s">
        <v>11</v>
      </c>
      <c r="C133" s="4">
        <v>5430995.6100000003</v>
      </c>
      <c r="D133" s="4">
        <v>1239882.22</v>
      </c>
      <c r="E133" s="4">
        <v>-89469.440000000002</v>
      </c>
      <c r="F133" s="4">
        <v>0</v>
      </c>
      <c r="G133" s="4">
        <v>52117.38</v>
      </c>
      <c r="H133" s="4">
        <v>73064.320000000007</v>
      </c>
      <c r="I133" s="4">
        <v>178522.22</v>
      </c>
      <c r="J133" s="4">
        <v>93952.85</v>
      </c>
      <c r="K133" s="4">
        <v>0</v>
      </c>
      <c r="L133" s="4">
        <f t="shared" si="26"/>
        <v>6979065.1599999992</v>
      </c>
    </row>
    <row r="134" spans="1:12" x14ac:dyDescent="0.2">
      <c r="A134" s="15">
        <v>13</v>
      </c>
      <c r="B134" s="3" t="s">
        <v>12</v>
      </c>
      <c r="C134" s="4">
        <v>5217682.74</v>
      </c>
      <c r="D134" s="4">
        <v>1748040.26</v>
      </c>
      <c r="E134" s="4">
        <v>-106988.97</v>
      </c>
      <c r="F134" s="4">
        <v>0</v>
      </c>
      <c r="G134" s="4">
        <v>33968.81</v>
      </c>
      <c r="H134" s="4">
        <v>129568.51999999999</v>
      </c>
      <c r="I134" s="4">
        <v>233361.53</v>
      </c>
      <c r="J134" s="4">
        <v>168927.17</v>
      </c>
      <c r="K134" s="4">
        <v>0</v>
      </c>
      <c r="L134" s="4">
        <f t="shared" si="26"/>
        <v>7424560.0599999996</v>
      </c>
    </row>
    <row r="135" spans="1:12" ht="12.75" customHeight="1" x14ac:dyDescent="0.2">
      <c r="A135" s="15">
        <v>14</v>
      </c>
      <c r="B135" s="3" t="s">
        <v>35</v>
      </c>
      <c r="C135" s="4">
        <v>2658765.9</v>
      </c>
      <c r="D135" s="4">
        <v>899525.91</v>
      </c>
      <c r="E135" s="4">
        <v>-55691.799999999996</v>
      </c>
      <c r="F135" s="4">
        <v>0</v>
      </c>
      <c r="G135" s="4">
        <v>20814.55</v>
      </c>
      <c r="H135" s="4">
        <v>24661.399999999998</v>
      </c>
      <c r="I135" s="4">
        <v>70835.45</v>
      </c>
      <c r="J135" s="4">
        <v>31496.02</v>
      </c>
      <c r="K135" s="4">
        <v>0</v>
      </c>
      <c r="L135" s="4">
        <f t="shared" si="26"/>
        <v>3650407.43</v>
      </c>
    </row>
    <row r="136" spans="1:12" x14ac:dyDescent="0.2">
      <c r="A136" s="15">
        <v>15</v>
      </c>
      <c r="B136" s="3" t="s">
        <v>26</v>
      </c>
      <c r="C136" s="4">
        <v>3383486.0199999996</v>
      </c>
      <c r="D136" s="4">
        <v>1038443.22</v>
      </c>
      <c r="E136" s="4">
        <v>-78397.100000000006</v>
      </c>
      <c r="F136" s="4">
        <v>0</v>
      </c>
      <c r="G136" s="4">
        <v>25455.89</v>
      </c>
      <c r="H136" s="4">
        <v>74888.679999999993</v>
      </c>
      <c r="I136" s="4">
        <v>158292.21</v>
      </c>
      <c r="J136" s="4">
        <v>95390.399999999994</v>
      </c>
      <c r="K136" s="4">
        <v>333478</v>
      </c>
      <c r="L136" s="4">
        <f t="shared" si="26"/>
        <v>5031037.3199999994</v>
      </c>
    </row>
    <row r="137" spans="1:12" x14ac:dyDescent="0.2">
      <c r="A137" s="15">
        <v>16</v>
      </c>
      <c r="B137" s="3" t="s">
        <v>24</v>
      </c>
      <c r="C137" s="4">
        <v>8665988.4200000018</v>
      </c>
      <c r="D137" s="4">
        <v>3757448.7800000003</v>
      </c>
      <c r="E137" s="4">
        <v>-125769.9</v>
      </c>
      <c r="F137" s="4">
        <v>72.66</v>
      </c>
      <c r="G137" s="4">
        <v>51033.86</v>
      </c>
      <c r="H137" s="4">
        <v>286203.76</v>
      </c>
      <c r="I137" s="4">
        <v>582168.46</v>
      </c>
      <c r="J137" s="4">
        <v>376463.67</v>
      </c>
      <c r="K137" s="4">
        <v>557096</v>
      </c>
      <c r="L137" s="4">
        <f t="shared" si="26"/>
        <v>14150705.710000003</v>
      </c>
    </row>
    <row r="138" spans="1:12" x14ac:dyDescent="0.2">
      <c r="A138" s="15">
        <v>17</v>
      </c>
      <c r="B138" s="3" t="s">
        <v>13</v>
      </c>
      <c r="C138" s="4">
        <v>4230577.05</v>
      </c>
      <c r="D138" s="4">
        <v>1365811.24</v>
      </c>
      <c r="E138" s="4">
        <v>-92412.729999999981</v>
      </c>
      <c r="F138" s="4">
        <v>0</v>
      </c>
      <c r="G138" s="4">
        <v>33225.79</v>
      </c>
      <c r="H138" s="4">
        <v>127985.62999999999</v>
      </c>
      <c r="I138" s="4">
        <v>308596.3</v>
      </c>
      <c r="J138" s="4">
        <v>165049.62</v>
      </c>
      <c r="K138" s="4">
        <v>0</v>
      </c>
      <c r="L138" s="4">
        <f t="shared" si="26"/>
        <v>6138832.9000000004</v>
      </c>
    </row>
    <row r="139" spans="1:12" x14ac:dyDescent="0.2">
      <c r="A139" s="15">
        <v>18</v>
      </c>
      <c r="B139" s="3" t="s">
        <v>4</v>
      </c>
      <c r="C139" s="4">
        <v>37245315.609999999</v>
      </c>
      <c r="D139" s="4">
        <v>15530798.060000001</v>
      </c>
      <c r="E139" s="4">
        <v>-144410.68</v>
      </c>
      <c r="F139" s="4">
        <v>1451.51</v>
      </c>
      <c r="G139" s="4">
        <v>179102.16999999998</v>
      </c>
      <c r="H139" s="4">
        <v>984916.22999999986</v>
      </c>
      <c r="I139" s="4">
        <v>1977019.92</v>
      </c>
      <c r="J139" s="4">
        <v>1509306.28</v>
      </c>
      <c r="K139" s="4">
        <v>0</v>
      </c>
      <c r="L139" s="4">
        <f t="shared" si="26"/>
        <v>57283499.100000001</v>
      </c>
    </row>
    <row r="140" spans="1:12" x14ac:dyDescent="0.2">
      <c r="A140" s="15">
        <v>19</v>
      </c>
      <c r="B140" s="3" t="s">
        <v>14</v>
      </c>
      <c r="C140" s="4">
        <v>3892926.7300000004</v>
      </c>
      <c r="D140" s="4">
        <v>1505288.3</v>
      </c>
      <c r="E140" s="4">
        <v>-96757.57</v>
      </c>
      <c r="F140" s="4">
        <v>0</v>
      </c>
      <c r="G140" s="4">
        <v>22854.080000000002</v>
      </c>
      <c r="H140" s="4">
        <v>98151.16</v>
      </c>
      <c r="I140" s="4">
        <v>188636.1</v>
      </c>
      <c r="J140" s="4">
        <v>125975.55</v>
      </c>
      <c r="K140" s="4">
        <v>0</v>
      </c>
      <c r="L140" s="4">
        <f t="shared" si="26"/>
        <v>5737074.3499999996</v>
      </c>
    </row>
    <row r="141" spans="1:12" x14ac:dyDescent="0.2">
      <c r="A141" s="15">
        <v>20</v>
      </c>
      <c r="B141" s="3" t="s">
        <v>15</v>
      </c>
      <c r="C141" s="4">
        <v>4142568.3000000007</v>
      </c>
      <c r="D141" s="4">
        <v>1320425.96</v>
      </c>
      <c r="E141" s="4">
        <v>-85124.6</v>
      </c>
      <c r="F141" s="4">
        <v>0</v>
      </c>
      <c r="G141" s="4">
        <v>35268.639999999999</v>
      </c>
      <c r="H141" s="4">
        <v>144434.03999999998</v>
      </c>
      <c r="I141" s="4">
        <v>266963.56</v>
      </c>
      <c r="J141" s="4">
        <v>193098.61</v>
      </c>
      <c r="K141" s="4">
        <v>455144</v>
      </c>
      <c r="L141" s="4">
        <f t="shared" si="26"/>
        <v>6472778.5100000007</v>
      </c>
    </row>
    <row r="142" spans="1:12" x14ac:dyDescent="0.2">
      <c r="A142" s="24" t="s">
        <v>0</v>
      </c>
      <c r="B142" s="25"/>
      <c r="C142" s="22">
        <f>SUM(C122:C141)</f>
        <v>113856186.23999999</v>
      </c>
      <c r="D142" s="22">
        <f t="shared" ref="D142:L142" si="27">SUM(D122:D141)</f>
        <v>40972179.210000001</v>
      </c>
      <c r="E142" s="22">
        <f t="shared" si="27"/>
        <v>-1590367.0500000003</v>
      </c>
      <c r="F142" s="22">
        <f>SUM(F122:F141)</f>
        <v>1848.1799999999998</v>
      </c>
      <c r="G142" s="22">
        <f t="shared" si="27"/>
        <v>786226.05</v>
      </c>
      <c r="H142" s="22">
        <f t="shared" si="27"/>
        <v>3023383.0999999996</v>
      </c>
      <c r="I142" s="22">
        <f t="shared" si="27"/>
        <v>6863319.8999999994</v>
      </c>
      <c r="J142" s="22">
        <f t="shared" si="27"/>
        <v>4270941</v>
      </c>
      <c r="K142" s="22">
        <f t="shared" si="27"/>
        <v>5363448</v>
      </c>
      <c r="L142" s="22">
        <f t="shared" si="27"/>
        <v>173547164.63</v>
      </c>
    </row>
  </sheetData>
  <mergeCells count="67">
    <mergeCell ref="A34:B34"/>
    <mergeCell ref="A3:L3"/>
    <mergeCell ref="A4:L4"/>
    <mergeCell ref="A5:L5"/>
    <mergeCell ref="A8:L8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K11:K13"/>
    <mergeCell ref="L11:L13"/>
    <mergeCell ref="L83:L85"/>
    <mergeCell ref="A44:L44"/>
    <mergeCell ref="B47:B49"/>
    <mergeCell ref="C47:C49"/>
    <mergeCell ref="D47:D49"/>
    <mergeCell ref="E47:E49"/>
    <mergeCell ref="F47:F49"/>
    <mergeCell ref="G47:G49"/>
    <mergeCell ref="H47:H49"/>
    <mergeCell ref="I47:I49"/>
    <mergeCell ref="J47:J49"/>
    <mergeCell ref="K47:K49"/>
    <mergeCell ref="L47:L49"/>
    <mergeCell ref="A45:L45"/>
    <mergeCell ref="J119:J121"/>
    <mergeCell ref="K119:K121"/>
    <mergeCell ref="L119:L121"/>
    <mergeCell ref="A70:B70"/>
    <mergeCell ref="A80:L80"/>
    <mergeCell ref="A81:L81"/>
    <mergeCell ref="B83:B85"/>
    <mergeCell ref="C83:C85"/>
    <mergeCell ref="D83:D85"/>
    <mergeCell ref="E83:E85"/>
    <mergeCell ref="F83:F85"/>
    <mergeCell ref="G83:G85"/>
    <mergeCell ref="H83:H85"/>
    <mergeCell ref="I83:I85"/>
    <mergeCell ref="J83:J85"/>
    <mergeCell ref="K83:K85"/>
    <mergeCell ref="E119:E121"/>
    <mergeCell ref="F119:F121"/>
    <mergeCell ref="G119:G121"/>
    <mergeCell ref="H119:H121"/>
    <mergeCell ref="I119:I121"/>
    <mergeCell ref="A142:B142"/>
    <mergeCell ref="A39:L39"/>
    <mergeCell ref="A40:L40"/>
    <mergeCell ref="A41:L41"/>
    <mergeCell ref="A75:L75"/>
    <mergeCell ref="A76:L76"/>
    <mergeCell ref="A77:L77"/>
    <mergeCell ref="A111:L111"/>
    <mergeCell ref="A112:L112"/>
    <mergeCell ref="A113:L113"/>
    <mergeCell ref="A106:B106"/>
    <mergeCell ref="A116:L116"/>
    <mergeCell ref="A117:L117"/>
    <mergeCell ref="B119:B121"/>
    <mergeCell ref="C119:C121"/>
    <mergeCell ref="D119:D121"/>
  </mergeCells>
  <printOptions horizontalCentered="1"/>
  <pageMargins left="0.70866141732283472" right="0.70866141732283472" top="0.74803149606299213" bottom="0.74803149606299213" header="0.31496062992125984" footer="0.31496062992125984"/>
  <pageSetup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</vt:lpstr>
    </vt:vector>
  </TitlesOfParts>
  <Company>Gobierno del Estado de Nayarit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2017-04-18T19:04:31Z</cp:lastPrinted>
  <dcterms:created xsi:type="dcterms:W3CDTF">2003-08-05T00:29:54Z</dcterms:created>
  <dcterms:modified xsi:type="dcterms:W3CDTF">2017-07-13T20:31:53Z</dcterms:modified>
</cp:coreProperties>
</file>